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БУХГАЛТЕРИЯ\ДЗ\Шаг навстречу\Для Марины Геннадьевны\"/>
    </mc:Choice>
  </mc:AlternateContent>
  <bookViews>
    <workbookView xWindow="0" yWindow="0" windowWidth="28800" windowHeight="12435"/>
  </bookViews>
  <sheets>
    <sheet name="ОТЧЕТ за 2020год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O4" i="1" s="1"/>
  <c r="N14" i="1"/>
  <c r="N4" i="1" s="1"/>
  <c r="M14" i="1"/>
  <c r="M4" i="1" s="1"/>
  <c r="L14" i="1"/>
  <c r="K14" i="1"/>
  <c r="K4" i="1" s="1"/>
  <c r="J14" i="1"/>
  <c r="J4" i="1" s="1"/>
  <c r="I14" i="1"/>
  <c r="I4" i="1" s="1"/>
  <c r="H14" i="1"/>
  <c r="G14" i="1"/>
  <c r="G4" i="1" s="1"/>
  <c r="F14" i="1"/>
  <c r="F4" i="1" s="1"/>
  <c r="E14" i="1"/>
  <c r="E4" i="1" s="1"/>
  <c r="D14" i="1"/>
  <c r="P13" i="1"/>
  <c r="P12" i="1"/>
  <c r="O11" i="1"/>
  <c r="N11" i="1"/>
  <c r="M11" i="1"/>
  <c r="L11" i="1"/>
  <c r="K11" i="1"/>
  <c r="J11" i="1"/>
  <c r="I11" i="1"/>
  <c r="H11" i="1"/>
  <c r="G11" i="1"/>
  <c r="F11" i="1"/>
  <c r="E11" i="1"/>
  <c r="D11" i="1"/>
  <c r="O10" i="1"/>
  <c r="N10" i="1"/>
  <c r="M10" i="1"/>
  <c r="L10" i="1"/>
  <c r="K10" i="1"/>
  <c r="J10" i="1"/>
  <c r="I10" i="1"/>
  <c r="H10" i="1"/>
  <c r="G10" i="1"/>
  <c r="F10" i="1"/>
  <c r="E10" i="1"/>
  <c r="D10" i="1"/>
  <c r="O9" i="1"/>
  <c r="N9" i="1"/>
  <c r="M9" i="1"/>
  <c r="L9" i="1"/>
  <c r="K9" i="1"/>
  <c r="J9" i="1"/>
  <c r="I9" i="1"/>
  <c r="H9" i="1"/>
  <c r="G9" i="1"/>
  <c r="F9" i="1"/>
  <c r="E9" i="1"/>
  <c r="D9" i="1"/>
  <c r="O8" i="1"/>
  <c r="N8" i="1"/>
  <c r="M8" i="1"/>
  <c r="L8" i="1"/>
  <c r="K8" i="1"/>
  <c r="J8" i="1"/>
  <c r="I8" i="1"/>
  <c r="H8" i="1"/>
  <c r="G8" i="1"/>
  <c r="F8" i="1"/>
  <c r="E8" i="1"/>
  <c r="D8" i="1"/>
  <c r="O7" i="1"/>
  <c r="N7" i="1"/>
  <c r="M7" i="1"/>
  <c r="L7" i="1"/>
  <c r="K7" i="1"/>
  <c r="J7" i="1"/>
  <c r="I7" i="1"/>
  <c r="H7" i="1"/>
  <c r="G7" i="1"/>
  <c r="F7" i="1"/>
  <c r="E7" i="1"/>
  <c r="D7" i="1"/>
  <c r="O6" i="1"/>
  <c r="N6" i="1"/>
  <c r="M6" i="1"/>
  <c r="L6" i="1"/>
  <c r="K6" i="1"/>
  <c r="J6" i="1"/>
  <c r="I6" i="1"/>
  <c r="H6" i="1"/>
  <c r="G6" i="1"/>
  <c r="F6" i="1"/>
  <c r="E6" i="1"/>
  <c r="D6" i="1"/>
  <c r="L4" i="1"/>
  <c r="H4" i="1"/>
  <c r="D4" i="1"/>
  <c r="O3" i="1"/>
  <c r="N3" i="1"/>
  <c r="M3" i="1"/>
  <c r="L3" i="1"/>
  <c r="K3" i="1"/>
  <c r="J3" i="1"/>
  <c r="I3" i="1"/>
  <c r="H3" i="1"/>
  <c r="G3" i="1"/>
  <c r="F3" i="1"/>
  <c r="E3" i="1"/>
  <c r="D3" i="1"/>
  <c r="O2" i="1"/>
  <c r="N2" i="1"/>
  <c r="M2" i="1"/>
  <c r="L2" i="1"/>
  <c r="K2" i="1"/>
  <c r="J2" i="1"/>
  <c r="I2" i="1"/>
  <c r="H2" i="1"/>
  <c r="G2" i="1"/>
  <c r="F2" i="1"/>
  <c r="E2" i="1"/>
  <c r="D2" i="1"/>
  <c r="J5" i="1" l="1"/>
  <c r="G5" i="1"/>
  <c r="K5" i="1"/>
  <c r="O5" i="1"/>
  <c r="P8" i="1"/>
  <c r="P9" i="1"/>
  <c r="E5" i="1"/>
  <c r="M5" i="1"/>
  <c r="F5" i="1"/>
  <c r="P11" i="1"/>
  <c r="P6" i="1"/>
  <c r="P10" i="1"/>
  <c r="I5" i="1"/>
  <c r="H5" i="1"/>
  <c r="P14" i="1"/>
  <c r="L5" i="1"/>
  <c r="P2" i="1"/>
  <c r="P3" i="1"/>
  <c r="N5" i="1"/>
  <c r="D5" i="1"/>
  <c r="P4" i="1"/>
  <c r="P7" i="1"/>
  <c r="P5" i="1" l="1"/>
</calcChain>
</file>

<file path=xl/sharedStrings.xml><?xml version="1.0" encoding="utf-8"?>
<sst xmlns="http://schemas.openxmlformats.org/spreadsheetml/2006/main" count="27" uniqueCount="27">
  <si>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</si>
  <si>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</si>
  <si>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</si>
  <si>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</si>
  <si>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</si>
  <si>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</si>
  <si>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</si>
  <si>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</si>
  <si>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</si>
  <si>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</si>
  <si>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</si>
  <si>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</si>
  <si>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</si>
  <si>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Весь год</t>
  </si>
  <si>
    <t>Общие доходы, руб</t>
  </si>
  <si>
    <t>Расходы на благотворительную деятельность, руб</t>
  </si>
  <si>
    <t>Расходы на нужды фонда</t>
  </si>
  <si>
    <t>Общие расходы, руб</t>
  </si>
  <si>
    <t>Расходы, руб</t>
  </si>
  <si>
    <t>Расходные статьи</t>
  </si>
  <si>
    <t>Проведение мероприятий для подопечных</t>
  </si>
  <si>
    <t>Благотворительная помощь</t>
  </si>
  <si>
    <t>Лекарства</t>
  </si>
  <si>
    <t>Обследования, анализы, расходные медицинские материалы</t>
  </si>
  <si>
    <t>Лечение, реабилитация</t>
  </si>
  <si>
    <t>Поддержка детских домов, семей(Ремонт, аренда жилья, авиа- и ж/д билеты)</t>
  </si>
  <si>
    <t>Обеспечение работы фонда (заработная плата, налоги, аренда офиса и помещения для занятий с детьми, коммунальные расходы, телефон и Интернет, реклама и представительская продукция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</si>
</sst>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1" fillId="2" borderId="0" xfId="0" applyNumberFormat="1" applyFont="1" applyFill="1" applyBorder="1" applyAlignment="1">
      <alignment horizontal="left" wrapText="1"/>
    </xf>
    <xf numFmtId="3" fontId="2" fillId="2" borderId="0" xfId="0" applyNumberFormat="1" applyFont="1" applyFill="1" applyBorder="1" applyAlignment="1">
      <alignment horizontal="left" wrapText="1"/>
    </xf>
    <xf numFmtId="3" fontId="2" fillId="0" borderId="0" xfId="0" applyNumberFormat="1" applyFont="1" applyBorder="1" applyAlignment="1">
      <alignment horizontal="left" wrapText="1"/>
    </xf>
    <xf numFmtId="0" fontId="2" fillId="0" borderId="0" xfId="0" applyFont="1" applyBorder="1"/>
    <xf numFmtId="3" fontId="3" fillId="2" borderId="0" xfId="0" applyNumberFormat="1" applyFont="1" applyFill="1" applyBorder="1" applyAlignment="1">
      <alignment horizontal="left" wrapText="1"/>
    </xf>
    <xf numFmtId="3" fontId="3" fillId="0" borderId="0" xfId="0" applyNumberFormat="1" applyFont="1" applyAlignment="1">
      <alignment horizontal="left" wrapText="1"/>
    </xf>
    <xf numFmtId="3" fontId="3" fillId="0" borderId="0" xfId="0" applyNumberFormat="1" applyFont="1" applyBorder="1" applyAlignment="1">
      <alignment horizontal="left" wrapText="1"/>
    </xf>
    <xf numFmtId="0" fontId="4" fillId="0" borderId="0" xfId="0" applyFont="1" applyBorder="1"/>
    <xf numFmtId="3" fontId="3" fillId="2" borderId="1" xfId="0" applyNumberFormat="1" applyFont="1" applyFill="1" applyBorder="1" applyAlignment="1">
      <alignment horizontal="left" wrapText="1"/>
    </xf>
    <xf numFmtId="3" fontId="3" fillId="0" borderId="2" xfId="0" applyNumberFormat="1" applyFont="1" applyBorder="1" applyAlignment="1">
      <alignment horizontal="left" wrapText="1"/>
    </xf>
    <xf numFmtId="0" fontId="4" fillId="0" borderId="1" xfId="0" applyFont="1" applyBorder="1"/>
    <xf numFmtId="3" fontId="5" fillId="2" borderId="0" xfId="0" applyNumberFormat="1" applyFont="1" applyFill="1" applyAlignment="1">
      <alignment horizontal="left" wrapText="1"/>
    </xf>
    <xf numFmtId="3" fontId="5" fillId="0" borderId="0" xfId="0" applyNumberFormat="1" applyFont="1" applyAlignment="1">
      <alignment horizontal="left" wrapText="1"/>
    </xf>
    <xf numFmtId="3" fontId="5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3;&#1086;&#1076;&#109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ОТЧЕТ за 2019год"/>
      <sheetName val="2020"/>
      <sheetName val="ОТЧЕТ за 2020год"/>
    </sheetNames>
    <sheetDataSet>
      <sheetData sheetId="0"/>
      <sheetData sheetId="1"/>
      <sheetData sheetId="2">
        <row r="36">
          <cell r="D36"/>
          <cell r="E36">
            <v>444550</v>
          </cell>
          <cell r="F36">
            <v>582475</v>
          </cell>
          <cell r="G36"/>
          <cell r="H36">
            <v>34186.5</v>
          </cell>
          <cell r="I36"/>
          <cell r="J36"/>
          <cell r="K36"/>
          <cell r="L36">
            <v>260000</v>
          </cell>
          <cell r="M36"/>
          <cell r="N36"/>
          <cell r="O36">
            <v>379300</v>
          </cell>
        </row>
        <row r="37">
          <cell r="D37">
            <v>75000</v>
          </cell>
          <cell r="E37">
            <v>75000</v>
          </cell>
          <cell r="F37">
            <v>324225</v>
          </cell>
          <cell r="G37">
            <v>539725</v>
          </cell>
          <cell r="H37">
            <v>426895</v>
          </cell>
          <cell r="I37">
            <v>124670</v>
          </cell>
          <cell r="J37">
            <v>423773</v>
          </cell>
          <cell r="K37">
            <v>389325</v>
          </cell>
          <cell r="L37">
            <v>89725</v>
          </cell>
          <cell r="M37">
            <v>404414</v>
          </cell>
          <cell r="N37">
            <v>101305</v>
          </cell>
          <cell r="O37">
            <v>738661.21</v>
          </cell>
        </row>
        <row r="38">
          <cell r="D38">
            <v>535000</v>
          </cell>
          <cell r="E38">
            <v>156300</v>
          </cell>
          <cell r="F38">
            <v>32038</v>
          </cell>
          <cell r="G38"/>
          <cell r="H38"/>
          <cell r="I38">
            <v>39000</v>
          </cell>
          <cell r="J38">
            <v>407193.59999999998</v>
          </cell>
          <cell r="K38"/>
          <cell r="L38"/>
          <cell r="M38">
            <v>27813.599999999999</v>
          </cell>
          <cell r="N38"/>
          <cell r="O38">
            <v>239200</v>
          </cell>
        </row>
        <row r="39">
          <cell r="D39">
            <v>164740</v>
          </cell>
          <cell r="E39">
            <v>363360</v>
          </cell>
          <cell r="F39">
            <v>24250</v>
          </cell>
          <cell r="G39">
            <v>441990</v>
          </cell>
          <cell r="H39">
            <v>449680</v>
          </cell>
          <cell r="I39">
            <v>20700</v>
          </cell>
          <cell r="J39"/>
          <cell r="K39"/>
          <cell r="L39"/>
          <cell r="M39"/>
          <cell r="N39">
            <v>1690000</v>
          </cell>
          <cell r="O39">
            <v>158280</v>
          </cell>
        </row>
        <row r="40">
          <cell r="D40"/>
          <cell r="E40"/>
          <cell r="F40">
            <v>49647</v>
          </cell>
          <cell r="G40">
            <v>8863</v>
          </cell>
          <cell r="H40">
            <v>591330.48</v>
          </cell>
          <cell r="I40">
            <v>9015.5</v>
          </cell>
          <cell r="J40">
            <v>18132</v>
          </cell>
          <cell r="K40">
            <v>5390</v>
          </cell>
          <cell r="L40"/>
          <cell r="M40"/>
          <cell r="N40"/>
          <cell r="O40">
            <v>16134.4</v>
          </cell>
        </row>
        <row r="41">
          <cell r="D41"/>
          <cell r="E41">
            <v>188800</v>
          </cell>
          <cell r="F41">
            <v>172000</v>
          </cell>
          <cell r="G41">
            <v>22574</v>
          </cell>
          <cell r="H41"/>
          <cell r="I41"/>
          <cell r="J41"/>
          <cell r="K41"/>
          <cell r="L41"/>
          <cell r="M41"/>
          <cell r="N41"/>
          <cell r="O41">
            <v>679200</v>
          </cell>
        </row>
        <row r="42">
          <cell r="D42">
            <v>50000</v>
          </cell>
          <cell r="E42"/>
          <cell r="F42"/>
          <cell r="G42">
            <v>69000</v>
          </cell>
          <cell r="H42">
            <v>48000</v>
          </cell>
          <cell r="I42">
            <v>100000</v>
          </cell>
          <cell r="J42">
            <v>50000</v>
          </cell>
          <cell r="K42"/>
          <cell r="L42"/>
          <cell r="M42"/>
          <cell r="N42"/>
          <cell r="O42">
            <v>100000</v>
          </cell>
        </row>
        <row r="44">
          <cell r="D44"/>
          <cell r="E44">
            <v>5809.5</v>
          </cell>
          <cell r="F44">
            <v>140356.4</v>
          </cell>
          <cell r="G44"/>
          <cell r="H44"/>
          <cell r="I44">
            <v>22970</v>
          </cell>
          <cell r="J44">
            <v>36669.4</v>
          </cell>
          <cell r="K44"/>
          <cell r="L44"/>
          <cell r="M44"/>
          <cell r="N44"/>
          <cell r="O44">
            <v>8835</v>
          </cell>
        </row>
        <row r="45">
          <cell r="D45"/>
          <cell r="E45"/>
          <cell r="F45">
            <v>60600</v>
          </cell>
          <cell r="G45"/>
          <cell r="H45"/>
          <cell r="I45"/>
          <cell r="J45"/>
          <cell r="K45"/>
          <cell r="L45"/>
          <cell r="M45"/>
          <cell r="N45">
            <v>15900</v>
          </cell>
          <cell r="O45">
            <v>631805</v>
          </cell>
        </row>
        <row r="47">
          <cell r="D47">
            <v>824740</v>
          </cell>
          <cell r="E47">
            <v>1233819.5</v>
          </cell>
          <cell r="F47">
            <v>1385591.4</v>
          </cell>
          <cell r="G47">
            <v>1082152</v>
          </cell>
          <cell r="H47">
            <v>1550091.98</v>
          </cell>
          <cell r="I47">
            <v>316355.5</v>
          </cell>
          <cell r="J47">
            <v>935768</v>
          </cell>
          <cell r="K47">
            <v>394715</v>
          </cell>
          <cell r="L47">
            <v>349725</v>
          </cell>
          <cell r="M47">
            <v>432227.6</v>
          </cell>
          <cell r="N47">
            <v>1807205</v>
          </cell>
          <cell r="O47">
            <v>2951415.61</v>
          </cell>
        </row>
        <row r="49">
          <cell r="D49">
            <v>341812.44</v>
          </cell>
          <cell r="E49">
            <v>441673.34</v>
          </cell>
          <cell r="F49">
            <v>497568.14999999997</v>
          </cell>
          <cell r="G49">
            <v>347480.83</v>
          </cell>
          <cell r="H49">
            <v>386245.61000000004</v>
          </cell>
          <cell r="I49">
            <v>377826.47000000003</v>
          </cell>
          <cell r="J49">
            <v>378691.5</v>
          </cell>
          <cell r="K49">
            <v>642386.67999999993</v>
          </cell>
          <cell r="L49">
            <v>340749.65</v>
          </cell>
          <cell r="M49">
            <v>394217.32</v>
          </cell>
          <cell r="N49">
            <v>500267.81999999995</v>
          </cell>
          <cell r="O49">
            <v>585671.35</v>
          </cell>
        </row>
        <row r="51">
          <cell r="D51">
            <v>3403064.92</v>
          </cell>
          <cell r="E51">
            <v>4000</v>
          </cell>
          <cell r="F51">
            <v>690950</v>
          </cell>
          <cell r="G51">
            <v>402800</v>
          </cell>
          <cell r="H51">
            <v>340170</v>
          </cell>
          <cell r="I51">
            <v>111993.32</v>
          </cell>
          <cell r="J51">
            <v>336020</v>
          </cell>
          <cell r="K51">
            <v>322790.11</v>
          </cell>
          <cell r="L51">
            <v>20984.400000000001</v>
          </cell>
          <cell r="M51">
            <v>329559.61999999994</v>
          </cell>
          <cell r="N51">
            <v>1822306.4</v>
          </cell>
          <cell r="O51">
            <v>2903321.41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tabSelected="1" workbookViewId="0">
      <selection activeCell="K14" sqref="K14"/>
    </sheetView>
  </sheetViews>
  <sheetFormatPr defaultRowHeight="15" x14ac:dyDescent="0.25"/>
  <cols>
    <col min="1" max="1" width="22.42578125" customWidth="1"/>
    <col min="2" max="2" width="28.7109375" customWidth="1"/>
    <col min="3" max="3" width="32" customWidth="1"/>
    <col min="4" max="4" width="13.140625" customWidth="1"/>
    <col min="5" max="5" width="12.5703125" customWidth="1"/>
    <col min="6" max="6" width="13" customWidth="1"/>
    <col min="7" max="7" width="12.28515625" customWidth="1"/>
    <col min="8" max="8" width="12.140625" customWidth="1"/>
    <col min="9" max="9" width="14.140625" customWidth="1"/>
    <col min="10" max="11" width="12.5703125" customWidth="1"/>
    <col min="12" max="12" width="14.85546875" customWidth="1"/>
    <col min="13" max="14" width="16.5703125" style="15" customWidth="1"/>
    <col min="15" max="15" width="15.42578125" customWidth="1"/>
    <col min="16" max="16" width="13.42578125" customWidth="1"/>
    <col min="256" max="256" width="22.42578125" customWidth="1"/>
    <col min="257" max="257" width="30.140625" customWidth="1"/>
    <col min="258" max="258" width="27.5703125" customWidth="1"/>
    <col min="259" max="259" width="24.5703125" customWidth="1"/>
    <col min="260" max="260" width="13.140625" customWidth="1"/>
    <col min="261" max="261" width="12.5703125" customWidth="1"/>
    <col min="262" max="262" width="13" customWidth="1"/>
    <col min="263" max="263" width="12.28515625" customWidth="1"/>
    <col min="264" max="264" width="12.140625" customWidth="1"/>
    <col min="265" max="265" width="14.140625" customWidth="1"/>
    <col min="266" max="266" width="12.5703125" customWidth="1"/>
    <col min="267" max="267" width="12.140625" customWidth="1"/>
    <col min="268" max="270" width="16.5703125" customWidth="1"/>
    <col min="271" max="271" width="15.42578125" customWidth="1"/>
    <col min="272" max="272" width="13.42578125" customWidth="1"/>
    <col min="512" max="512" width="22.42578125" customWidth="1"/>
    <col min="513" max="513" width="30.140625" customWidth="1"/>
    <col min="514" max="514" width="27.5703125" customWidth="1"/>
    <col min="515" max="515" width="24.5703125" customWidth="1"/>
    <col min="516" max="516" width="13.140625" customWidth="1"/>
    <col min="517" max="517" width="12.5703125" customWidth="1"/>
    <col min="518" max="518" width="13" customWidth="1"/>
    <col min="519" max="519" width="12.28515625" customWidth="1"/>
    <col min="520" max="520" width="12.140625" customWidth="1"/>
    <col min="521" max="521" width="14.140625" customWidth="1"/>
    <col min="522" max="522" width="12.5703125" customWidth="1"/>
    <col min="523" max="523" width="12.140625" customWidth="1"/>
    <col min="524" max="526" width="16.5703125" customWidth="1"/>
    <col min="527" max="527" width="15.42578125" customWidth="1"/>
    <col min="528" max="528" width="13.42578125" customWidth="1"/>
    <col min="768" max="768" width="22.42578125" customWidth="1"/>
    <col min="769" max="769" width="30.140625" customWidth="1"/>
    <col min="770" max="770" width="27.5703125" customWidth="1"/>
    <col min="771" max="771" width="24.5703125" customWidth="1"/>
    <col min="772" max="772" width="13.140625" customWidth="1"/>
    <col min="773" max="773" width="12.5703125" customWidth="1"/>
    <col min="774" max="774" width="13" customWidth="1"/>
    <col min="775" max="775" width="12.28515625" customWidth="1"/>
    <col min="776" max="776" width="12.140625" customWidth="1"/>
    <col min="777" max="777" width="14.140625" customWidth="1"/>
    <col min="778" max="778" width="12.5703125" customWidth="1"/>
    <col min="779" max="779" width="12.140625" customWidth="1"/>
    <col min="780" max="782" width="16.5703125" customWidth="1"/>
    <col min="783" max="783" width="15.42578125" customWidth="1"/>
    <col min="784" max="784" width="13.42578125" customWidth="1"/>
    <col min="1024" max="1024" width="22.42578125" customWidth="1"/>
    <col min="1025" max="1025" width="30.140625" customWidth="1"/>
    <col min="1026" max="1026" width="27.5703125" customWidth="1"/>
    <col min="1027" max="1027" width="24.5703125" customWidth="1"/>
    <col min="1028" max="1028" width="13.140625" customWidth="1"/>
    <col min="1029" max="1029" width="12.5703125" customWidth="1"/>
    <col min="1030" max="1030" width="13" customWidth="1"/>
    <col min="1031" max="1031" width="12.28515625" customWidth="1"/>
    <col min="1032" max="1032" width="12.140625" customWidth="1"/>
    <col min="1033" max="1033" width="14.140625" customWidth="1"/>
    <col min="1034" max="1034" width="12.5703125" customWidth="1"/>
    <col min="1035" max="1035" width="12.140625" customWidth="1"/>
    <col min="1036" max="1038" width="16.5703125" customWidth="1"/>
    <col min="1039" max="1039" width="15.42578125" customWidth="1"/>
    <col min="1040" max="1040" width="13.42578125" customWidth="1"/>
    <col min="1280" max="1280" width="22.42578125" customWidth="1"/>
    <col min="1281" max="1281" width="30.140625" customWidth="1"/>
    <col min="1282" max="1282" width="27.5703125" customWidth="1"/>
    <col min="1283" max="1283" width="24.5703125" customWidth="1"/>
    <col min="1284" max="1284" width="13.140625" customWidth="1"/>
    <col min="1285" max="1285" width="12.5703125" customWidth="1"/>
    <col min="1286" max="1286" width="13" customWidth="1"/>
    <col min="1287" max="1287" width="12.28515625" customWidth="1"/>
    <col min="1288" max="1288" width="12.140625" customWidth="1"/>
    <col min="1289" max="1289" width="14.140625" customWidth="1"/>
    <col min="1290" max="1290" width="12.5703125" customWidth="1"/>
    <col min="1291" max="1291" width="12.140625" customWidth="1"/>
    <col min="1292" max="1294" width="16.5703125" customWidth="1"/>
    <col min="1295" max="1295" width="15.42578125" customWidth="1"/>
    <col min="1296" max="1296" width="13.42578125" customWidth="1"/>
    <col min="1536" max="1536" width="22.42578125" customWidth="1"/>
    <col min="1537" max="1537" width="30.140625" customWidth="1"/>
    <col min="1538" max="1538" width="27.5703125" customWidth="1"/>
    <col min="1539" max="1539" width="24.5703125" customWidth="1"/>
    <col min="1540" max="1540" width="13.140625" customWidth="1"/>
    <col min="1541" max="1541" width="12.5703125" customWidth="1"/>
    <col min="1542" max="1542" width="13" customWidth="1"/>
    <col min="1543" max="1543" width="12.28515625" customWidth="1"/>
    <col min="1544" max="1544" width="12.140625" customWidth="1"/>
    <col min="1545" max="1545" width="14.140625" customWidth="1"/>
    <col min="1546" max="1546" width="12.5703125" customWidth="1"/>
    <col min="1547" max="1547" width="12.140625" customWidth="1"/>
    <col min="1548" max="1550" width="16.5703125" customWidth="1"/>
    <col min="1551" max="1551" width="15.42578125" customWidth="1"/>
    <col min="1552" max="1552" width="13.42578125" customWidth="1"/>
    <col min="1792" max="1792" width="22.42578125" customWidth="1"/>
    <col min="1793" max="1793" width="30.140625" customWidth="1"/>
    <col min="1794" max="1794" width="27.5703125" customWidth="1"/>
    <col min="1795" max="1795" width="24.5703125" customWidth="1"/>
    <col min="1796" max="1796" width="13.140625" customWidth="1"/>
    <col min="1797" max="1797" width="12.5703125" customWidth="1"/>
    <col min="1798" max="1798" width="13" customWidth="1"/>
    <col min="1799" max="1799" width="12.28515625" customWidth="1"/>
    <col min="1800" max="1800" width="12.140625" customWidth="1"/>
    <col min="1801" max="1801" width="14.140625" customWidth="1"/>
    <col min="1802" max="1802" width="12.5703125" customWidth="1"/>
    <col min="1803" max="1803" width="12.140625" customWidth="1"/>
    <col min="1804" max="1806" width="16.5703125" customWidth="1"/>
    <col min="1807" max="1807" width="15.42578125" customWidth="1"/>
    <col min="1808" max="1808" width="13.42578125" customWidth="1"/>
    <col min="2048" max="2048" width="22.42578125" customWidth="1"/>
    <col min="2049" max="2049" width="30.140625" customWidth="1"/>
    <col min="2050" max="2050" width="27.5703125" customWidth="1"/>
    <col min="2051" max="2051" width="24.5703125" customWidth="1"/>
    <col min="2052" max="2052" width="13.140625" customWidth="1"/>
    <col min="2053" max="2053" width="12.5703125" customWidth="1"/>
    <col min="2054" max="2054" width="13" customWidth="1"/>
    <col min="2055" max="2055" width="12.28515625" customWidth="1"/>
    <col min="2056" max="2056" width="12.140625" customWidth="1"/>
    <col min="2057" max="2057" width="14.140625" customWidth="1"/>
    <col min="2058" max="2058" width="12.5703125" customWidth="1"/>
    <col min="2059" max="2059" width="12.140625" customWidth="1"/>
    <col min="2060" max="2062" width="16.5703125" customWidth="1"/>
    <col min="2063" max="2063" width="15.42578125" customWidth="1"/>
    <col min="2064" max="2064" width="13.42578125" customWidth="1"/>
    <col min="2304" max="2304" width="22.42578125" customWidth="1"/>
    <col min="2305" max="2305" width="30.140625" customWidth="1"/>
    <col min="2306" max="2306" width="27.5703125" customWidth="1"/>
    <col min="2307" max="2307" width="24.5703125" customWidth="1"/>
    <col min="2308" max="2308" width="13.140625" customWidth="1"/>
    <col min="2309" max="2309" width="12.5703125" customWidth="1"/>
    <col min="2310" max="2310" width="13" customWidth="1"/>
    <col min="2311" max="2311" width="12.28515625" customWidth="1"/>
    <col min="2312" max="2312" width="12.140625" customWidth="1"/>
    <col min="2313" max="2313" width="14.140625" customWidth="1"/>
    <col min="2314" max="2314" width="12.5703125" customWidth="1"/>
    <col min="2315" max="2315" width="12.140625" customWidth="1"/>
    <col min="2316" max="2318" width="16.5703125" customWidth="1"/>
    <col min="2319" max="2319" width="15.42578125" customWidth="1"/>
    <col min="2320" max="2320" width="13.42578125" customWidth="1"/>
    <col min="2560" max="2560" width="22.42578125" customWidth="1"/>
    <col min="2561" max="2561" width="30.140625" customWidth="1"/>
    <col min="2562" max="2562" width="27.5703125" customWidth="1"/>
    <col min="2563" max="2563" width="24.5703125" customWidth="1"/>
    <col min="2564" max="2564" width="13.140625" customWidth="1"/>
    <col min="2565" max="2565" width="12.5703125" customWidth="1"/>
    <col min="2566" max="2566" width="13" customWidth="1"/>
    <col min="2567" max="2567" width="12.28515625" customWidth="1"/>
    <col min="2568" max="2568" width="12.140625" customWidth="1"/>
    <col min="2569" max="2569" width="14.140625" customWidth="1"/>
    <col min="2570" max="2570" width="12.5703125" customWidth="1"/>
    <col min="2571" max="2571" width="12.140625" customWidth="1"/>
    <col min="2572" max="2574" width="16.5703125" customWidth="1"/>
    <col min="2575" max="2575" width="15.42578125" customWidth="1"/>
    <col min="2576" max="2576" width="13.42578125" customWidth="1"/>
    <col min="2816" max="2816" width="22.42578125" customWidth="1"/>
    <col min="2817" max="2817" width="30.140625" customWidth="1"/>
    <col min="2818" max="2818" width="27.5703125" customWidth="1"/>
    <col min="2819" max="2819" width="24.5703125" customWidth="1"/>
    <col min="2820" max="2820" width="13.140625" customWidth="1"/>
    <col min="2821" max="2821" width="12.5703125" customWidth="1"/>
    <col min="2822" max="2822" width="13" customWidth="1"/>
    <col min="2823" max="2823" width="12.28515625" customWidth="1"/>
    <col min="2824" max="2824" width="12.140625" customWidth="1"/>
    <col min="2825" max="2825" width="14.140625" customWidth="1"/>
    <col min="2826" max="2826" width="12.5703125" customWidth="1"/>
    <col min="2827" max="2827" width="12.140625" customWidth="1"/>
    <col min="2828" max="2830" width="16.5703125" customWidth="1"/>
    <col min="2831" max="2831" width="15.42578125" customWidth="1"/>
    <col min="2832" max="2832" width="13.42578125" customWidth="1"/>
    <col min="3072" max="3072" width="22.42578125" customWidth="1"/>
    <col min="3073" max="3073" width="30.140625" customWidth="1"/>
    <col min="3074" max="3074" width="27.5703125" customWidth="1"/>
    <col min="3075" max="3075" width="24.5703125" customWidth="1"/>
    <col min="3076" max="3076" width="13.140625" customWidth="1"/>
    <col min="3077" max="3077" width="12.5703125" customWidth="1"/>
    <col min="3078" max="3078" width="13" customWidth="1"/>
    <col min="3079" max="3079" width="12.28515625" customWidth="1"/>
    <col min="3080" max="3080" width="12.140625" customWidth="1"/>
    <col min="3081" max="3081" width="14.140625" customWidth="1"/>
    <col min="3082" max="3082" width="12.5703125" customWidth="1"/>
    <col min="3083" max="3083" width="12.140625" customWidth="1"/>
    <col min="3084" max="3086" width="16.5703125" customWidth="1"/>
    <col min="3087" max="3087" width="15.42578125" customWidth="1"/>
    <col min="3088" max="3088" width="13.42578125" customWidth="1"/>
    <col min="3328" max="3328" width="22.42578125" customWidth="1"/>
    <col min="3329" max="3329" width="30.140625" customWidth="1"/>
    <col min="3330" max="3330" width="27.5703125" customWidth="1"/>
    <col min="3331" max="3331" width="24.5703125" customWidth="1"/>
    <col min="3332" max="3332" width="13.140625" customWidth="1"/>
    <col min="3333" max="3333" width="12.5703125" customWidth="1"/>
    <col min="3334" max="3334" width="13" customWidth="1"/>
    <col min="3335" max="3335" width="12.28515625" customWidth="1"/>
    <col min="3336" max="3336" width="12.140625" customWidth="1"/>
    <col min="3337" max="3337" width="14.140625" customWidth="1"/>
    <col min="3338" max="3338" width="12.5703125" customWidth="1"/>
    <col min="3339" max="3339" width="12.140625" customWidth="1"/>
    <col min="3340" max="3342" width="16.5703125" customWidth="1"/>
    <col min="3343" max="3343" width="15.42578125" customWidth="1"/>
    <col min="3344" max="3344" width="13.42578125" customWidth="1"/>
    <col min="3584" max="3584" width="22.42578125" customWidth="1"/>
    <col min="3585" max="3585" width="30.140625" customWidth="1"/>
    <col min="3586" max="3586" width="27.5703125" customWidth="1"/>
    <col min="3587" max="3587" width="24.5703125" customWidth="1"/>
    <col min="3588" max="3588" width="13.140625" customWidth="1"/>
    <col min="3589" max="3589" width="12.5703125" customWidth="1"/>
    <col min="3590" max="3590" width="13" customWidth="1"/>
    <col min="3591" max="3591" width="12.28515625" customWidth="1"/>
    <col min="3592" max="3592" width="12.140625" customWidth="1"/>
    <col min="3593" max="3593" width="14.140625" customWidth="1"/>
    <col min="3594" max="3594" width="12.5703125" customWidth="1"/>
    <col min="3595" max="3595" width="12.140625" customWidth="1"/>
    <col min="3596" max="3598" width="16.5703125" customWidth="1"/>
    <col min="3599" max="3599" width="15.42578125" customWidth="1"/>
    <col min="3600" max="3600" width="13.42578125" customWidth="1"/>
    <col min="3840" max="3840" width="22.42578125" customWidth="1"/>
    <col min="3841" max="3841" width="30.140625" customWidth="1"/>
    <col min="3842" max="3842" width="27.5703125" customWidth="1"/>
    <col min="3843" max="3843" width="24.5703125" customWidth="1"/>
    <col min="3844" max="3844" width="13.140625" customWidth="1"/>
    <col min="3845" max="3845" width="12.5703125" customWidth="1"/>
    <col min="3846" max="3846" width="13" customWidth="1"/>
    <col min="3847" max="3847" width="12.28515625" customWidth="1"/>
    <col min="3848" max="3848" width="12.140625" customWidth="1"/>
    <col min="3849" max="3849" width="14.140625" customWidth="1"/>
    <col min="3850" max="3850" width="12.5703125" customWidth="1"/>
    <col min="3851" max="3851" width="12.140625" customWidth="1"/>
    <col min="3852" max="3854" width="16.5703125" customWidth="1"/>
    <col min="3855" max="3855" width="15.42578125" customWidth="1"/>
    <col min="3856" max="3856" width="13.42578125" customWidth="1"/>
    <col min="4096" max="4096" width="22.42578125" customWidth="1"/>
    <col min="4097" max="4097" width="30.140625" customWidth="1"/>
    <col min="4098" max="4098" width="27.5703125" customWidth="1"/>
    <col min="4099" max="4099" width="24.5703125" customWidth="1"/>
    <col min="4100" max="4100" width="13.140625" customWidth="1"/>
    <col min="4101" max="4101" width="12.5703125" customWidth="1"/>
    <col min="4102" max="4102" width="13" customWidth="1"/>
    <col min="4103" max="4103" width="12.28515625" customWidth="1"/>
    <col min="4104" max="4104" width="12.140625" customWidth="1"/>
    <col min="4105" max="4105" width="14.140625" customWidth="1"/>
    <col min="4106" max="4106" width="12.5703125" customWidth="1"/>
    <col min="4107" max="4107" width="12.140625" customWidth="1"/>
    <col min="4108" max="4110" width="16.5703125" customWidth="1"/>
    <col min="4111" max="4111" width="15.42578125" customWidth="1"/>
    <col min="4112" max="4112" width="13.42578125" customWidth="1"/>
    <col min="4352" max="4352" width="22.42578125" customWidth="1"/>
    <col min="4353" max="4353" width="30.140625" customWidth="1"/>
    <col min="4354" max="4354" width="27.5703125" customWidth="1"/>
    <col min="4355" max="4355" width="24.5703125" customWidth="1"/>
    <col min="4356" max="4356" width="13.140625" customWidth="1"/>
    <col min="4357" max="4357" width="12.5703125" customWidth="1"/>
    <col min="4358" max="4358" width="13" customWidth="1"/>
    <col min="4359" max="4359" width="12.28515625" customWidth="1"/>
    <col min="4360" max="4360" width="12.140625" customWidth="1"/>
    <col min="4361" max="4361" width="14.140625" customWidth="1"/>
    <col min="4362" max="4362" width="12.5703125" customWidth="1"/>
    <col min="4363" max="4363" width="12.140625" customWidth="1"/>
    <col min="4364" max="4366" width="16.5703125" customWidth="1"/>
    <col min="4367" max="4367" width="15.42578125" customWidth="1"/>
    <col min="4368" max="4368" width="13.42578125" customWidth="1"/>
    <col min="4608" max="4608" width="22.42578125" customWidth="1"/>
    <col min="4609" max="4609" width="30.140625" customWidth="1"/>
    <col min="4610" max="4610" width="27.5703125" customWidth="1"/>
    <col min="4611" max="4611" width="24.5703125" customWidth="1"/>
    <col min="4612" max="4612" width="13.140625" customWidth="1"/>
    <col min="4613" max="4613" width="12.5703125" customWidth="1"/>
    <col min="4614" max="4614" width="13" customWidth="1"/>
    <col min="4615" max="4615" width="12.28515625" customWidth="1"/>
    <col min="4616" max="4616" width="12.140625" customWidth="1"/>
    <col min="4617" max="4617" width="14.140625" customWidth="1"/>
    <col min="4618" max="4618" width="12.5703125" customWidth="1"/>
    <col min="4619" max="4619" width="12.140625" customWidth="1"/>
    <col min="4620" max="4622" width="16.5703125" customWidth="1"/>
    <col min="4623" max="4623" width="15.42578125" customWidth="1"/>
    <col min="4624" max="4624" width="13.42578125" customWidth="1"/>
    <col min="4864" max="4864" width="22.42578125" customWidth="1"/>
    <col min="4865" max="4865" width="30.140625" customWidth="1"/>
    <col min="4866" max="4866" width="27.5703125" customWidth="1"/>
    <col min="4867" max="4867" width="24.5703125" customWidth="1"/>
    <col min="4868" max="4868" width="13.140625" customWidth="1"/>
    <col min="4869" max="4869" width="12.5703125" customWidth="1"/>
    <col min="4870" max="4870" width="13" customWidth="1"/>
    <col min="4871" max="4871" width="12.28515625" customWidth="1"/>
    <col min="4872" max="4872" width="12.140625" customWidth="1"/>
    <col min="4873" max="4873" width="14.140625" customWidth="1"/>
    <col min="4874" max="4874" width="12.5703125" customWidth="1"/>
    <col min="4875" max="4875" width="12.140625" customWidth="1"/>
    <col min="4876" max="4878" width="16.5703125" customWidth="1"/>
    <col min="4879" max="4879" width="15.42578125" customWidth="1"/>
    <col min="4880" max="4880" width="13.42578125" customWidth="1"/>
    <col min="5120" max="5120" width="22.42578125" customWidth="1"/>
    <col min="5121" max="5121" width="30.140625" customWidth="1"/>
    <col min="5122" max="5122" width="27.5703125" customWidth="1"/>
    <col min="5123" max="5123" width="24.5703125" customWidth="1"/>
    <col min="5124" max="5124" width="13.140625" customWidth="1"/>
    <col min="5125" max="5125" width="12.5703125" customWidth="1"/>
    <col min="5126" max="5126" width="13" customWidth="1"/>
    <col min="5127" max="5127" width="12.28515625" customWidth="1"/>
    <col min="5128" max="5128" width="12.140625" customWidth="1"/>
    <col min="5129" max="5129" width="14.140625" customWidth="1"/>
    <col min="5130" max="5130" width="12.5703125" customWidth="1"/>
    <col min="5131" max="5131" width="12.140625" customWidth="1"/>
    <col min="5132" max="5134" width="16.5703125" customWidth="1"/>
    <col min="5135" max="5135" width="15.42578125" customWidth="1"/>
    <col min="5136" max="5136" width="13.42578125" customWidth="1"/>
    <col min="5376" max="5376" width="22.42578125" customWidth="1"/>
    <col min="5377" max="5377" width="30.140625" customWidth="1"/>
    <col min="5378" max="5378" width="27.5703125" customWidth="1"/>
    <col min="5379" max="5379" width="24.5703125" customWidth="1"/>
    <col min="5380" max="5380" width="13.140625" customWidth="1"/>
    <col min="5381" max="5381" width="12.5703125" customWidth="1"/>
    <col min="5382" max="5382" width="13" customWidth="1"/>
    <col min="5383" max="5383" width="12.28515625" customWidth="1"/>
    <col min="5384" max="5384" width="12.140625" customWidth="1"/>
    <col min="5385" max="5385" width="14.140625" customWidth="1"/>
    <col min="5386" max="5386" width="12.5703125" customWidth="1"/>
    <col min="5387" max="5387" width="12.140625" customWidth="1"/>
    <col min="5388" max="5390" width="16.5703125" customWidth="1"/>
    <col min="5391" max="5391" width="15.42578125" customWidth="1"/>
    <col min="5392" max="5392" width="13.42578125" customWidth="1"/>
    <col min="5632" max="5632" width="22.42578125" customWidth="1"/>
    <col min="5633" max="5633" width="30.140625" customWidth="1"/>
    <col min="5634" max="5634" width="27.5703125" customWidth="1"/>
    <col min="5635" max="5635" width="24.5703125" customWidth="1"/>
    <col min="5636" max="5636" width="13.140625" customWidth="1"/>
    <col min="5637" max="5637" width="12.5703125" customWidth="1"/>
    <col min="5638" max="5638" width="13" customWidth="1"/>
    <col min="5639" max="5639" width="12.28515625" customWidth="1"/>
    <col min="5640" max="5640" width="12.140625" customWidth="1"/>
    <col min="5641" max="5641" width="14.140625" customWidth="1"/>
    <col min="5642" max="5642" width="12.5703125" customWidth="1"/>
    <col min="5643" max="5643" width="12.140625" customWidth="1"/>
    <col min="5644" max="5646" width="16.5703125" customWidth="1"/>
    <col min="5647" max="5647" width="15.42578125" customWidth="1"/>
    <col min="5648" max="5648" width="13.42578125" customWidth="1"/>
    <col min="5888" max="5888" width="22.42578125" customWidth="1"/>
    <col min="5889" max="5889" width="30.140625" customWidth="1"/>
    <col min="5890" max="5890" width="27.5703125" customWidth="1"/>
    <col min="5891" max="5891" width="24.5703125" customWidth="1"/>
    <col min="5892" max="5892" width="13.140625" customWidth="1"/>
    <col min="5893" max="5893" width="12.5703125" customWidth="1"/>
    <col min="5894" max="5894" width="13" customWidth="1"/>
    <col min="5895" max="5895" width="12.28515625" customWidth="1"/>
    <col min="5896" max="5896" width="12.140625" customWidth="1"/>
    <col min="5897" max="5897" width="14.140625" customWidth="1"/>
    <col min="5898" max="5898" width="12.5703125" customWidth="1"/>
    <col min="5899" max="5899" width="12.140625" customWidth="1"/>
    <col min="5900" max="5902" width="16.5703125" customWidth="1"/>
    <col min="5903" max="5903" width="15.42578125" customWidth="1"/>
    <col min="5904" max="5904" width="13.42578125" customWidth="1"/>
    <col min="6144" max="6144" width="22.42578125" customWidth="1"/>
    <col min="6145" max="6145" width="30.140625" customWidth="1"/>
    <col min="6146" max="6146" width="27.5703125" customWidth="1"/>
    <col min="6147" max="6147" width="24.5703125" customWidth="1"/>
    <col min="6148" max="6148" width="13.140625" customWidth="1"/>
    <col min="6149" max="6149" width="12.5703125" customWidth="1"/>
    <col min="6150" max="6150" width="13" customWidth="1"/>
    <col min="6151" max="6151" width="12.28515625" customWidth="1"/>
    <col min="6152" max="6152" width="12.140625" customWidth="1"/>
    <col min="6153" max="6153" width="14.140625" customWidth="1"/>
    <col min="6154" max="6154" width="12.5703125" customWidth="1"/>
    <col min="6155" max="6155" width="12.140625" customWidth="1"/>
    <col min="6156" max="6158" width="16.5703125" customWidth="1"/>
    <col min="6159" max="6159" width="15.42578125" customWidth="1"/>
    <col min="6160" max="6160" width="13.42578125" customWidth="1"/>
    <col min="6400" max="6400" width="22.42578125" customWidth="1"/>
    <col min="6401" max="6401" width="30.140625" customWidth="1"/>
    <col min="6402" max="6402" width="27.5703125" customWidth="1"/>
    <col min="6403" max="6403" width="24.5703125" customWidth="1"/>
    <col min="6404" max="6404" width="13.140625" customWidth="1"/>
    <col min="6405" max="6405" width="12.5703125" customWidth="1"/>
    <col min="6406" max="6406" width="13" customWidth="1"/>
    <col min="6407" max="6407" width="12.28515625" customWidth="1"/>
    <col min="6408" max="6408" width="12.140625" customWidth="1"/>
    <col min="6409" max="6409" width="14.140625" customWidth="1"/>
    <col min="6410" max="6410" width="12.5703125" customWidth="1"/>
    <col min="6411" max="6411" width="12.140625" customWidth="1"/>
    <col min="6412" max="6414" width="16.5703125" customWidth="1"/>
    <col min="6415" max="6415" width="15.42578125" customWidth="1"/>
    <col min="6416" max="6416" width="13.42578125" customWidth="1"/>
    <col min="6656" max="6656" width="22.42578125" customWidth="1"/>
    <col min="6657" max="6657" width="30.140625" customWidth="1"/>
    <col min="6658" max="6658" width="27.5703125" customWidth="1"/>
    <col min="6659" max="6659" width="24.5703125" customWidth="1"/>
    <col min="6660" max="6660" width="13.140625" customWidth="1"/>
    <col min="6661" max="6661" width="12.5703125" customWidth="1"/>
    <col min="6662" max="6662" width="13" customWidth="1"/>
    <col min="6663" max="6663" width="12.28515625" customWidth="1"/>
    <col min="6664" max="6664" width="12.140625" customWidth="1"/>
    <col min="6665" max="6665" width="14.140625" customWidth="1"/>
    <col min="6666" max="6666" width="12.5703125" customWidth="1"/>
    <col min="6667" max="6667" width="12.140625" customWidth="1"/>
    <col min="6668" max="6670" width="16.5703125" customWidth="1"/>
    <col min="6671" max="6671" width="15.42578125" customWidth="1"/>
    <col min="6672" max="6672" width="13.42578125" customWidth="1"/>
    <col min="6912" max="6912" width="22.42578125" customWidth="1"/>
    <col min="6913" max="6913" width="30.140625" customWidth="1"/>
    <col min="6914" max="6914" width="27.5703125" customWidth="1"/>
    <col min="6915" max="6915" width="24.5703125" customWidth="1"/>
    <col min="6916" max="6916" width="13.140625" customWidth="1"/>
    <col min="6917" max="6917" width="12.5703125" customWidth="1"/>
    <col min="6918" max="6918" width="13" customWidth="1"/>
    <col min="6919" max="6919" width="12.28515625" customWidth="1"/>
    <col min="6920" max="6920" width="12.140625" customWidth="1"/>
    <col min="6921" max="6921" width="14.140625" customWidth="1"/>
    <col min="6922" max="6922" width="12.5703125" customWidth="1"/>
    <col min="6923" max="6923" width="12.140625" customWidth="1"/>
    <col min="6924" max="6926" width="16.5703125" customWidth="1"/>
    <col min="6927" max="6927" width="15.42578125" customWidth="1"/>
    <col min="6928" max="6928" width="13.42578125" customWidth="1"/>
    <col min="7168" max="7168" width="22.42578125" customWidth="1"/>
    <col min="7169" max="7169" width="30.140625" customWidth="1"/>
    <col min="7170" max="7170" width="27.5703125" customWidth="1"/>
    <col min="7171" max="7171" width="24.5703125" customWidth="1"/>
    <col min="7172" max="7172" width="13.140625" customWidth="1"/>
    <col min="7173" max="7173" width="12.5703125" customWidth="1"/>
    <col min="7174" max="7174" width="13" customWidth="1"/>
    <col min="7175" max="7175" width="12.28515625" customWidth="1"/>
    <col min="7176" max="7176" width="12.140625" customWidth="1"/>
    <col min="7177" max="7177" width="14.140625" customWidth="1"/>
    <col min="7178" max="7178" width="12.5703125" customWidth="1"/>
    <col min="7179" max="7179" width="12.140625" customWidth="1"/>
    <col min="7180" max="7182" width="16.5703125" customWidth="1"/>
    <col min="7183" max="7183" width="15.42578125" customWidth="1"/>
    <col min="7184" max="7184" width="13.42578125" customWidth="1"/>
    <col min="7424" max="7424" width="22.42578125" customWidth="1"/>
    <col min="7425" max="7425" width="30.140625" customWidth="1"/>
    <col min="7426" max="7426" width="27.5703125" customWidth="1"/>
    <col min="7427" max="7427" width="24.5703125" customWidth="1"/>
    <col min="7428" max="7428" width="13.140625" customWidth="1"/>
    <col min="7429" max="7429" width="12.5703125" customWidth="1"/>
    <col min="7430" max="7430" width="13" customWidth="1"/>
    <col min="7431" max="7431" width="12.28515625" customWidth="1"/>
    <col min="7432" max="7432" width="12.140625" customWidth="1"/>
    <col min="7433" max="7433" width="14.140625" customWidth="1"/>
    <col min="7434" max="7434" width="12.5703125" customWidth="1"/>
    <col min="7435" max="7435" width="12.140625" customWidth="1"/>
    <col min="7436" max="7438" width="16.5703125" customWidth="1"/>
    <col min="7439" max="7439" width="15.42578125" customWidth="1"/>
    <col min="7440" max="7440" width="13.42578125" customWidth="1"/>
    <col min="7680" max="7680" width="22.42578125" customWidth="1"/>
    <col min="7681" max="7681" width="30.140625" customWidth="1"/>
    <col min="7682" max="7682" width="27.5703125" customWidth="1"/>
    <col min="7683" max="7683" width="24.5703125" customWidth="1"/>
    <col min="7684" max="7684" width="13.140625" customWidth="1"/>
    <col min="7685" max="7685" width="12.5703125" customWidth="1"/>
    <col min="7686" max="7686" width="13" customWidth="1"/>
    <col min="7687" max="7687" width="12.28515625" customWidth="1"/>
    <col min="7688" max="7688" width="12.140625" customWidth="1"/>
    <col min="7689" max="7689" width="14.140625" customWidth="1"/>
    <col min="7690" max="7690" width="12.5703125" customWidth="1"/>
    <col min="7691" max="7691" width="12.140625" customWidth="1"/>
    <col min="7692" max="7694" width="16.5703125" customWidth="1"/>
    <col min="7695" max="7695" width="15.42578125" customWidth="1"/>
    <col min="7696" max="7696" width="13.42578125" customWidth="1"/>
    <col min="7936" max="7936" width="22.42578125" customWidth="1"/>
    <col min="7937" max="7937" width="30.140625" customWidth="1"/>
    <col min="7938" max="7938" width="27.5703125" customWidth="1"/>
    <col min="7939" max="7939" width="24.5703125" customWidth="1"/>
    <col min="7940" max="7940" width="13.140625" customWidth="1"/>
    <col min="7941" max="7941" width="12.5703125" customWidth="1"/>
    <col min="7942" max="7942" width="13" customWidth="1"/>
    <col min="7943" max="7943" width="12.28515625" customWidth="1"/>
    <col min="7944" max="7944" width="12.140625" customWidth="1"/>
    <col min="7945" max="7945" width="14.140625" customWidth="1"/>
    <col min="7946" max="7946" width="12.5703125" customWidth="1"/>
    <col min="7947" max="7947" width="12.140625" customWidth="1"/>
    <col min="7948" max="7950" width="16.5703125" customWidth="1"/>
    <col min="7951" max="7951" width="15.42578125" customWidth="1"/>
    <col min="7952" max="7952" width="13.42578125" customWidth="1"/>
    <col min="8192" max="8192" width="22.42578125" customWidth="1"/>
    <col min="8193" max="8193" width="30.140625" customWidth="1"/>
    <col min="8194" max="8194" width="27.5703125" customWidth="1"/>
    <col min="8195" max="8195" width="24.5703125" customWidth="1"/>
    <col min="8196" max="8196" width="13.140625" customWidth="1"/>
    <col min="8197" max="8197" width="12.5703125" customWidth="1"/>
    <col min="8198" max="8198" width="13" customWidth="1"/>
    <col min="8199" max="8199" width="12.28515625" customWidth="1"/>
    <col min="8200" max="8200" width="12.140625" customWidth="1"/>
    <col min="8201" max="8201" width="14.140625" customWidth="1"/>
    <col min="8202" max="8202" width="12.5703125" customWidth="1"/>
    <col min="8203" max="8203" width="12.140625" customWidth="1"/>
    <col min="8204" max="8206" width="16.5703125" customWidth="1"/>
    <col min="8207" max="8207" width="15.42578125" customWidth="1"/>
    <col min="8208" max="8208" width="13.42578125" customWidth="1"/>
    <col min="8448" max="8448" width="22.42578125" customWidth="1"/>
    <col min="8449" max="8449" width="30.140625" customWidth="1"/>
    <col min="8450" max="8450" width="27.5703125" customWidth="1"/>
    <col min="8451" max="8451" width="24.5703125" customWidth="1"/>
    <col min="8452" max="8452" width="13.140625" customWidth="1"/>
    <col min="8453" max="8453" width="12.5703125" customWidth="1"/>
    <col min="8454" max="8454" width="13" customWidth="1"/>
    <col min="8455" max="8455" width="12.28515625" customWidth="1"/>
    <col min="8456" max="8456" width="12.140625" customWidth="1"/>
    <col min="8457" max="8457" width="14.140625" customWidth="1"/>
    <col min="8458" max="8458" width="12.5703125" customWidth="1"/>
    <col min="8459" max="8459" width="12.140625" customWidth="1"/>
    <col min="8460" max="8462" width="16.5703125" customWidth="1"/>
    <col min="8463" max="8463" width="15.42578125" customWidth="1"/>
    <col min="8464" max="8464" width="13.42578125" customWidth="1"/>
    <col min="8704" max="8704" width="22.42578125" customWidth="1"/>
    <col min="8705" max="8705" width="30.140625" customWidth="1"/>
    <col min="8706" max="8706" width="27.5703125" customWidth="1"/>
    <col min="8707" max="8707" width="24.5703125" customWidth="1"/>
    <col min="8708" max="8708" width="13.140625" customWidth="1"/>
    <col min="8709" max="8709" width="12.5703125" customWidth="1"/>
    <col min="8710" max="8710" width="13" customWidth="1"/>
    <col min="8711" max="8711" width="12.28515625" customWidth="1"/>
    <col min="8712" max="8712" width="12.140625" customWidth="1"/>
    <col min="8713" max="8713" width="14.140625" customWidth="1"/>
    <col min="8714" max="8714" width="12.5703125" customWidth="1"/>
    <col min="8715" max="8715" width="12.140625" customWidth="1"/>
    <col min="8716" max="8718" width="16.5703125" customWidth="1"/>
    <col min="8719" max="8719" width="15.42578125" customWidth="1"/>
    <col min="8720" max="8720" width="13.42578125" customWidth="1"/>
    <col min="8960" max="8960" width="22.42578125" customWidth="1"/>
    <col min="8961" max="8961" width="30.140625" customWidth="1"/>
    <col min="8962" max="8962" width="27.5703125" customWidth="1"/>
    <col min="8963" max="8963" width="24.5703125" customWidth="1"/>
    <col min="8964" max="8964" width="13.140625" customWidth="1"/>
    <col min="8965" max="8965" width="12.5703125" customWidth="1"/>
    <col min="8966" max="8966" width="13" customWidth="1"/>
    <col min="8967" max="8967" width="12.28515625" customWidth="1"/>
    <col min="8968" max="8968" width="12.140625" customWidth="1"/>
    <col min="8969" max="8969" width="14.140625" customWidth="1"/>
    <col min="8970" max="8970" width="12.5703125" customWidth="1"/>
    <col min="8971" max="8971" width="12.140625" customWidth="1"/>
    <col min="8972" max="8974" width="16.5703125" customWidth="1"/>
    <col min="8975" max="8975" width="15.42578125" customWidth="1"/>
    <col min="8976" max="8976" width="13.42578125" customWidth="1"/>
    <col min="9216" max="9216" width="22.42578125" customWidth="1"/>
    <col min="9217" max="9217" width="30.140625" customWidth="1"/>
    <col min="9218" max="9218" width="27.5703125" customWidth="1"/>
    <col min="9219" max="9219" width="24.5703125" customWidth="1"/>
    <col min="9220" max="9220" width="13.140625" customWidth="1"/>
    <col min="9221" max="9221" width="12.5703125" customWidth="1"/>
    <col min="9222" max="9222" width="13" customWidth="1"/>
    <col min="9223" max="9223" width="12.28515625" customWidth="1"/>
    <col min="9224" max="9224" width="12.140625" customWidth="1"/>
    <col min="9225" max="9225" width="14.140625" customWidth="1"/>
    <col min="9226" max="9226" width="12.5703125" customWidth="1"/>
    <col min="9227" max="9227" width="12.140625" customWidth="1"/>
    <col min="9228" max="9230" width="16.5703125" customWidth="1"/>
    <col min="9231" max="9231" width="15.42578125" customWidth="1"/>
    <col min="9232" max="9232" width="13.42578125" customWidth="1"/>
    <col min="9472" max="9472" width="22.42578125" customWidth="1"/>
    <col min="9473" max="9473" width="30.140625" customWidth="1"/>
    <col min="9474" max="9474" width="27.5703125" customWidth="1"/>
    <col min="9475" max="9475" width="24.5703125" customWidth="1"/>
    <col min="9476" max="9476" width="13.140625" customWidth="1"/>
    <col min="9477" max="9477" width="12.5703125" customWidth="1"/>
    <col min="9478" max="9478" width="13" customWidth="1"/>
    <col min="9479" max="9479" width="12.28515625" customWidth="1"/>
    <col min="9480" max="9480" width="12.140625" customWidth="1"/>
    <col min="9481" max="9481" width="14.140625" customWidth="1"/>
    <col min="9482" max="9482" width="12.5703125" customWidth="1"/>
    <col min="9483" max="9483" width="12.140625" customWidth="1"/>
    <col min="9484" max="9486" width="16.5703125" customWidth="1"/>
    <col min="9487" max="9487" width="15.42578125" customWidth="1"/>
    <col min="9488" max="9488" width="13.42578125" customWidth="1"/>
    <col min="9728" max="9728" width="22.42578125" customWidth="1"/>
    <col min="9729" max="9729" width="30.140625" customWidth="1"/>
    <col min="9730" max="9730" width="27.5703125" customWidth="1"/>
    <col min="9731" max="9731" width="24.5703125" customWidth="1"/>
    <col min="9732" max="9732" width="13.140625" customWidth="1"/>
    <col min="9733" max="9733" width="12.5703125" customWidth="1"/>
    <col min="9734" max="9734" width="13" customWidth="1"/>
    <col min="9735" max="9735" width="12.28515625" customWidth="1"/>
    <col min="9736" max="9736" width="12.140625" customWidth="1"/>
    <col min="9737" max="9737" width="14.140625" customWidth="1"/>
    <col min="9738" max="9738" width="12.5703125" customWidth="1"/>
    <col min="9739" max="9739" width="12.140625" customWidth="1"/>
    <col min="9740" max="9742" width="16.5703125" customWidth="1"/>
    <col min="9743" max="9743" width="15.42578125" customWidth="1"/>
    <col min="9744" max="9744" width="13.42578125" customWidth="1"/>
    <col min="9984" max="9984" width="22.42578125" customWidth="1"/>
    <col min="9985" max="9985" width="30.140625" customWidth="1"/>
    <col min="9986" max="9986" width="27.5703125" customWidth="1"/>
    <col min="9987" max="9987" width="24.5703125" customWidth="1"/>
    <col min="9988" max="9988" width="13.140625" customWidth="1"/>
    <col min="9989" max="9989" width="12.5703125" customWidth="1"/>
    <col min="9990" max="9990" width="13" customWidth="1"/>
    <col min="9991" max="9991" width="12.28515625" customWidth="1"/>
    <col min="9992" max="9992" width="12.140625" customWidth="1"/>
    <col min="9993" max="9993" width="14.140625" customWidth="1"/>
    <col min="9994" max="9994" width="12.5703125" customWidth="1"/>
    <col min="9995" max="9995" width="12.140625" customWidth="1"/>
    <col min="9996" max="9998" width="16.5703125" customWidth="1"/>
    <col min="9999" max="9999" width="15.42578125" customWidth="1"/>
    <col min="10000" max="10000" width="13.42578125" customWidth="1"/>
    <col min="10240" max="10240" width="22.42578125" customWidth="1"/>
    <col min="10241" max="10241" width="30.140625" customWidth="1"/>
    <col min="10242" max="10242" width="27.5703125" customWidth="1"/>
    <col min="10243" max="10243" width="24.5703125" customWidth="1"/>
    <col min="10244" max="10244" width="13.140625" customWidth="1"/>
    <col min="10245" max="10245" width="12.5703125" customWidth="1"/>
    <col min="10246" max="10246" width="13" customWidth="1"/>
    <col min="10247" max="10247" width="12.28515625" customWidth="1"/>
    <col min="10248" max="10248" width="12.140625" customWidth="1"/>
    <col min="10249" max="10249" width="14.140625" customWidth="1"/>
    <col min="10250" max="10250" width="12.5703125" customWidth="1"/>
    <col min="10251" max="10251" width="12.140625" customWidth="1"/>
    <col min="10252" max="10254" width="16.5703125" customWidth="1"/>
    <col min="10255" max="10255" width="15.42578125" customWidth="1"/>
    <col min="10256" max="10256" width="13.42578125" customWidth="1"/>
    <col min="10496" max="10496" width="22.42578125" customWidth="1"/>
    <col min="10497" max="10497" width="30.140625" customWidth="1"/>
    <col min="10498" max="10498" width="27.5703125" customWidth="1"/>
    <col min="10499" max="10499" width="24.5703125" customWidth="1"/>
    <col min="10500" max="10500" width="13.140625" customWidth="1"/>
    <col min="10501" max="10501" width="12.5703125" customWidth="1"/>
    <col min="10502" max="10502" width="13" customWidth="1"/>
    <col min="10503" max="10503" width="12.28515625" customWidth="1"/>
    <col min="10504" max="10504" width="12.140625" customWidth="1"/>
    <col min="10505" max="10505" width="14.140625" customWidth="1"/>
    <col min="10506" max="10506" width="12.5703125" customWidth="1"/>
    <col min="10507" max="10507" width="12.140625" customWidth="1"/>
    <col min="10508" max="10510" width="16.5703125" customWidth="1"/>
    <col min="10511" max="10511" width="15.42578125" customWidth="1"/>
    <col min="10512" max="10512" width="13.42578125" customWidth="1"/>
    <col min="10752" max="10752" width="22.42578125" customWidth="1"/>
    <col min="10753" max="10753" width="30.140625" customWidth="1"/>
    <col min="10754" max="10754" width="27.5703125" customWidth="1"/>
    <col min="10755" max="10755" width="24.5703125" customWidth="1"/>
    <col min="10756" max="10756" width="13.140625" customWidth="1"/>
    <col min="10757" max="10757" width="12.5703125" customWidth="1"/>
    <col min="10758" max="10758" width="13" customWidth="1"/>
    <col min="10759" max="10759" width="12.28515625" customWidth="1"/>
    <col min="10760" max="10760" width="12.140625" customWidth="1"/>
    <col min="10761" max="10761" width="14.140625" customWidth="1"/>
    <col min="10762" max="10762" width="12.5703125" customWidth="1"/>
    <col min="10763" max="10763" width="12.140625" customWidth="1"/>
    <col min="10764" max="10766" width="16.5703125" customWidth="1"/>
    <col min="10767" max="10767" width="15.42578125" customWidth="1"/>
    <col min="10768" max="10768" width="13.42578125" customWidth="1"/>
    <col min="11008" max="11008" width="22.42578125" customWidth="1"/>
    <col min="11009" max="11009" width="30.140625" customWidth="1"/>
    <col min="11010" max="11010" width="27.5703125" customWidth="1"/>
    <col min="11011" max="11011" width="24.5703125" customWidth="1"/>
    <col min="11012" max="11012" width="13.140625" customWidth="1"/>
    <col min="11013" max="11013" width="12.5703125" customWidth="1"/>
    <col min="11014" max="11014" width="13" customWidth="1"/>
    <col min="11015" max="11015" width="12.28515625" customWidth="1"/>
    <col min="11016" max="11016" width="12.140625" customWidth="1"/>
    <col min="11017" max="11017" width="14.140625" customWidth="1"/>
    <col min="11018" max="11018" width="12.5703125" customWidth="1"/>
    <col min="11019" max="11019" width="12.140625" customWidth="1"/>
    <col min="11020" max="11022" width="16.5703125" customWidth="1"/>
    <col min="11023" max="11023" width="15.42578125" customWidth="1"/>
    <col min="11024" max="11024" width="13.42578125" customWidth="1"/>
    <col min="11264" max="11264" width="22.42578125" customWidth="1"/>
    <col min="11265" max="11265" width="30.140625" customWidth="1"/>
    <col min="11266" max="11266" width="27.5703125" customWidth="1"/>
    <col min="11267" max="11267" width="24.5703125" customWidth="1"/>
    <col min="11268" max="11268" width="13.140625" customWidth="1"/>
    <col min="11269" max="11269" width="12.5703125" customWidth="1"/>
    <col min="11270" max="11270" width="13" customWidth="1"/>
    <col min="11271" max="11271" width="12.28515625" customWidth="1"/>
    <col min="11272" max="11272" width="12.140625" customWidth="1"/>
    <col min="11273" max="11273" width="14.140625" customWidth="1"/>
    <col min="11274" max="11274" width="12.5703125" customWidth="1"/>
    <col min="11275" max="11275" width="12.140625" customWidth="1"/>
    <col min="11276" max="11278" width="16.5703125" customWidth="1"/>
    <col min="11279" max="11279" width="15.42578125" customWidth="1"/>
    <col min="11280" max="11280" width="13.42578125" customWidth="1"/>
    <col min="11520" max="11520" width="22.42578125" customWidth="1"/>
    <col min="11521" max="11521" width="30.140625" customWidth="1"/>
    <col min="11522" max="11522" width="27.5703125" customWidth="1"/>
    <col min="11523" max="11523" width="24.5703125" customWidth="1"/>
    <col min="11524" max="11524" width="13.140625" customWidth="1"/>
    <col min="11525" max="11525" width="12.5703125" customWidth="1"/>
    <col min="11526" max="11526" width="13" customWidth="1"/>
    <col min="11527" max="11527" width="12.28515625" customWidth="1"/>
    <col min="11528" max="11528" width="12.140625" customWidth="1"/>
    <col min="11529" max="11529" width="14.140625" customWidth="1"/>
    <col min="11530" max="11530" width="12.5703125" customWidth="1"/>
    <col min="11531" max="11531" width="12.140625" customWidth="1"/>
    <col min="11532" max="11534" width="16.5703125" customWidth="1"/>
    <col min="11535" max="11535" width="15.42578125" customWidth="1"/>
    <col min="11536" max="11536" width="13.42578125" customWidth="1"/>
    <col min="11776" max="11776" width="22.42578125" customWidth="1"/>
    <col min="11777" max="11777" width="30.140625" customWidth="1"/>
    <col min="11778" max="11778" width="27.5703125" customWidth="1"/>
    <col min="11779" max="11779" width="24.5703125" customWidth="1"/>
    <col min="11780" max="11780" width="13.140625" customWidth="1"/>
    <col min="11781" max="11781" width="12.5703125" customWidth="1"/>
    <col min="11782" max="11782" width="13" customWidth="1"/>
    <col min="11783" max="11783" width="12.28515625" customWidth="1"/>
    <col min="11784" max="11784" width="12.140625" customWidth="1"/>
    <col min="11785" max="11785" width="14.140625" customWidth="1"/>
    <col min="11786" max="11786" width="12.5703125" customWidth="1"/>
    <col min="11787" max="11787" width="12.140625" customWidth="1"/>
    <col min="11788" max="11790" width="16.5703125" customWidth="1"/>
    <col min="11791" max="11791" width="15.42578125" customWidth="1"/>
    <col min="11792" max="11792" width="13.42578125" customWidth="1"/>
    <col min="12032" max="12032" width="22.42578125" customWidth="1"/>
    <col min="12033" max="12033" width="30.140625" customWidth="1"/>
    <col min="12034" max="12034" width="27.5703125" customWidth="1"/>
    <col min="12035" max="12035" width="24.5703125" customWidth="1"/>
    <col min="12036" max="12036" width="13.140625" customWidth="1"/>
    <col min="12037" max="12037" width="12.5703125" customWidth="1"/>
    <col min="12038" max="12038" width="13" customWidth="1"/>
    <col min="12039" max="12039" width="12.28515625" customWidth="1"/>
    <col min="12040" max="12040" width="12.140625" customWidth="1"/>
    <col min="12041" max="12041" width="14.140625" customWidth="1"/>
    <col min="12042" max="12042" width="12.5703125" customWidth="1"/>
    <col min="12043" max="12043" width="12.140625" customWidth="1"/>
    <col min="12044" max="12046" width="16.5703125" customWidth="1"/>
    <col min="12047" max="12047" width="15.42578125" customWidth="1"/>
    <col min="12048" max="12048" width="13.42578125" customWidth="1"/>
    <col min="12288" max="12288" width="22.42578125" customWidth="1"/>
    <col min="12289" max="12289" width="30.140625" customWidth="1"/>
    <col min="12290" max="12290" width="27.5703125" customWidth="1"/>
    <col min="12291" max="12291" width="24.5703125" customWidth="1"/>
    <col min="12292" max="12292" width="13.140625" customWidth="1"/>
    <col min="12293" max="12293" width="12.5703125" customWidth="1"/>
    <col min="12294" max="12294" width="13" customWidth="1"/>
    <col min="12295" max="12295" width="12.28515625" customWidth="1"/>
    <col min="12296" max="12296" width="12.140625" customWidth="1"/>
    <col min="12297" max="12297" width="14.140625" customWidth="1"/>
    <col min="12298" max="12298" width="12.5703125" customWidth="1"/>
    <col min="12299" max="12299" width="12.140625" customWidth="1"/>
    <col min="12300" max="12302" width="16.5703125" customWidth="1"/>
    <col min="12303" max="12303" width="15.42578125" customWidth="1"/>
    <col min="12304" max="12304" width="13.42578125" customWidth="1"/>
    <col min="12544" max="12544" width="22.42578125" customWidth="1"/>
    <col min="12545" max="12545" width="30.140625" customWidth="1"/>
    <col min="12546" max="12546" width="27.5703125" customWidth="1"/>
    <col min="12547" max="12547" width="24.5703125" customWidth="1"/>
    <col min="12548" max="12548" width="13.140625" customWidth="1"/>
    <col min="12549" max="12549" width="12.5703125" customWidth="1"/>
    <col min="12550" max="12550" width="13" customWidth="1"/>
    <col min="12551" max="12551" width="12.28515625" customWidth="1"/>
    <col min="12552" max="12552" width="12.140625" customWidth="1"/>
    <col min="12553" max="12553" width="14.140625" customWidth="1"/>
    <col min="12554" max="12554" width="12.5703125" customWidth="1"/>
    <col min="12555" max="12555" width="12.140625" customWidth="1"/>
    <col min="12556" max="12558" width="16.5703125" customWidth="1"/>
    <col min="12559" max="12559" width="15.42578125" customWidth="1"/>
    <col min="12560" max="12560" width="13.42578125" customWidth="1"/>
    <col min="12800" max="12800" width="22.42578125" customWidth="1"/>
    <col min="12801" max="12801" width="30.140625" customWidth="1"/>
    <col min="12802" max="12802" width="27.5703125" customWidth="1"/>
    <col min="12803" max="12803" width="24.5703125" customWidth="1"/>
    <col min="12804" max="12804" width="13.140625" customWidth="1"/>
    <col min="12805" max="12805" width="12.5703125" customWidth="1"/>
    <col min="12806" max="12806" width="13" customWidth="1"/>
    <col min="12807" max="12807" width="12.28515625" customWidth="1"/>
    <col min="12808" max="12808" width="12.140625" customWidth="1"/>
    <col min="12809" max="12809" width="14.140625" customWidth="1"/>
    <col min="12810" max="12810" width="12.5703125" customWidth="1"/>
    <col min="12811" max="12811" width="12.140625" customWidth="1"/>
    <col min="12812" max="12814" width="16.5703125" customWidth="1"/>
    <col min="12815" max="12815" width="15.42578125" customWidth="1"/>
    <col min="12816" max="12816" width="13.42578125" customWidth="1"/>
    <col min="13056" max="13056" width="22.42578125" customWidth="1"/>
    <col min="13057" max="13057" width="30.140625" customWidth="1"/>
    <col min="13058" max="13058" width="27.5703125" customWidth="1"/>
    <col min="13059" max="13059" width="24.5703125" customWidth="1"/>
    <col min="13060" max="13060" width="13.140625" customWidth="1"/>
    <col min="13061" max="13061" width="12.5703125" customWidth="1"/>
    <col min="13062" max="13062" width="13" customWidth="1"/>
    <col min="13063" max="13063" width="12.28515625" customWidth="1"/>
    <col min="13064" max="13064" width="12.140625" customWidth="1"/>
    <col min="13065" max="13065" width="14.140625" customWidth="1"/>
    <col min="13066" max="13066" width="12.5703125" customWidth="1"/>
    <col min="13067" max="13067" width="12.140625" customWidth="1"/>
    <col min="13068" max="13070" width="16.5703125" customWidth="1"/>
    <col min="13071" max="13071" width="15.42578125" customWidth="1"/>
    <col min="13072" max="13072" width="13.42578125" customWidth="1"/>
    <col min="13312" max="13312" width="22.42578125" customWidth="1"/>
    <col min="13313" max="13313" width="30.140625" customWidth="1"/>
    <col min="13314" max="13314" width="27.5703125" customWidth="1"/>
    <col min="13315" max="13315" width="24.5703125" customWidth="1"/>
    <col min="13316" max="13316" width="13.140625" customWidth="1"/>
    <col min="13317" max="13317" width="12.5703125" customWidth="1"/>
    <col min="13318" max="13318" width="13" customWidth="1"/>
    <col min="13319" max="13319" width="12.28515625" customWidth="1"/>
    <col min="13320" max="13320" width="12.140625" customWidth="1"/>
    <col min="13321" max="13321" width="14.140625" customWidth="1"/>
    <col min="13322" max="13322" width="12.5703125" customWidth="1"/>
    <col min="13323" max="13323" width="12.140625" customWidth="1"/>
    <col min="13324" max="13326" width="16.5703125" customWidth="1"/>
    <col min="13327" max="13327" width="15.42578125" customWidth="1"/>
    <col min="13328" max="13328" width="13.42578125" customWidth="1"/>
    <col min="13568" max="13568" width="22.42578125" customWidth="1"/>
    <col min="13569" max="13569" width="30.140625" customWidth="1"/>
    <col min="13570" max="13570" width="27.5703125" customWidth="1"/>
    <col min="13571" max="13571" width="24.5703125" customWidth="1"/>
    <col min="13572" max="13572" width="13.140625" customWidth="1"/>
    <col min="13573" max="13573" width="12.5703125" customWidth="1"/>
    <col min="13574" max="13574" width="13" customWidth="1"/>
    <col min="13575" max="13575" width="12.28515625" customWidth="1"/>
    <col min="13576" max="13576" width="12.140625" customWidth="1"/>
    <col min="13577" max="13577" width="14.140625" customWidth="1"/>
    <col min="13578" max="13578" width="12.5703125" customWidth="1"/>
    <col min="13579" max="13579" width="12.140625" customWidth="1"/>
    <col min="13580" max="13582" width="16.5703125" customWidth="1"/>
    <col min="13583" max="13583" width="15.42578125" customWidth="1"/>
    <col min="13584" max="13584" width="13.42578125" customWidth="1"/>
    <col min="13824" max="13824" width="22.42578125" customWidth="1"/>
    <col min="13825" max="13825" width="30.140625" customWidth="1"/>
    <col min="13826" max="13826" width="27.5703125" customWidth="1"/>
    <col min="13827" max="13827" width="24.5703125" customWidth="1"/>
    <col min="13828" max="13828" width="13.140625" customWidth="1"/>
    <col min="13829" max="13829" width="12.5703125" customWidth="1"/>
    <col min="13830" max="13830" width="13" customWidth="1"/>
    <col min="13831" max="13831" width="12.28515625" customWidth="1"/>
    <col min="13832" max="13832" width="12.140625" customWidth="1"/>
    <col min="13833" max="13833" width="14.140625" customWidth="1"/>
    <col min="13834" max="13834" width="12.5703125" customWidth="1"/>
    <col min="13835" max="13835" width="12.140625" customWidth="1"/>
    <col min="13836" max="13838" width="16.5703125" customWidth="1"/>
    <col min="13839" max="13839" width="15.42578125" customWidth="1"/>
    <col min="13840" max="13840" width="13.42578125" customWidth="1"/>
    <col min="14080" max="14080" width="22.42578125" customWidth="1"/>
    <col min="14081" max="14081" width="30.140625" customWidth="1"/>
    <col min="14082" max="14082" width="27.5703125" customWidth="1"/>
    <col min="14083" max="14083" width="24.5703125" customWidth="1"/>
    <col min="14084" max="14084" width="13.140625" customWidth="1"/>
    <col min="14085" max="14085" width="12.5703125" customWidth="1"/>
    <col min="14086" max="14086" width="13" customWidth="1"/>
    <col min="14087" max="14087" width="12.28515625" customWidth="1"/>
    <col min="14088" max="14088" width="12.140625" customWidth="1"/>
    <col min="14089" max="14089" width="14.140625" customWidth="1"/>
    <col min="14090" max="14090" width="12.5703125" customWidth="1"/>
    <col min="14091" max="14091" width="12.140625" customWidth="1"/>
    <col min="14092" max="14094" width="16.5703125" customWidth="1"/>
    <col min="14095" max="14095" width="15.42578125" customWidth="1"/>
    <col min="14096" max="14096" width="13.42578125" customWidth="1"/>
    <col min="14336" max="14336" width="22.42578125" customWidth="1"/>
    <col min="14337" max="14337" width="30.140625" customWidth="1"/>
    <col min="14338" max="14338" width="27.5703125" customWidth="1"/>
    <col min="14339" max="14339" width="24.5703125" customWidth="1"/>
    <col min="14340" max="14340" width="13.140625" customWidth="1"/>
    <col min="14341" max="14341" width="12.5703125" customWidth="1"/>
    <col min="14342" max="14342" width="13" customWidth="1"/>
    <col min="14343" max="14343" width="12.28515625" customWidth="1"/>
    <col min="14344" max="14344" width="12.140625" customWidth="1"/>
    <col min="14345" max="14345" width="14.140625" customWidth="1"/>
    <col min="14346" max="14346" width="12.5703125" customWidth="1"/>
    <col min="14347" max="14347" width="12.140625" customWidth="1"/>
    <col min="14348" max="14350" width="16.5703125" customWidth="1"/>
    <col min="14351" max="14351" width="15.42578125" customWidth="1"/>
    <col min="14352" max="14352" width="13.42578125" customWidth="1"/>
    <col min="14592" max="14592" width="22.42578125" customWidth="1"/>
    <col min="14593" max="14593" width="30.140625" customWidth="1"/>
    <col min="14594" max="14594" width="27.5703125" customWidth="1"/>
    <col min="14595" max="14595" width="24.5703125" customWidth="1"/>
    <col min="14596" max="14596" width="13.140625" customWidth="1"/>
    <col min="14597" max="14597" width="12.5703125" customWidth="1"/>
    <col min="14598" max="14598" width="13" customWidth="1"/>
    <col min="14599" max="14599" width="12.28515625" customWidth="1"/>
    <col min="14600" max="14600" width="12.140625" customWidth="1"/>
    <col min="14601" max="14601" width="14.140625" customWidth="1"/>
    <col min="14602" max="14602" width="12.5703125" customWidth="1"/>
    <col min="14603" max="14603" width="12.140625" customWidth="1"/>
    <col min="14604" max="14606" width="16.5703125" customWidth="1"/>
    <col min="14607" max="14607" width="15.42578125" customWidth="1"/>
    <col min="14608" max="14608" width="13.42578125" customWidth="1"/>
    <col min="14848" max="14848" width="22.42578125" customWidth="1"/>
    <col min="14849" max="14849" width="30.140625" customWidth="1"/>
    <col min="14850" max="14850" width="27.5703125" customWidth="1"/>
    <col min="14851" max="14851" width="24.5703125" customWidth="1"/>
    <col min="14852" max="14852" width="13.140625" customWidth="1"/>
    <col min="14853" max="14853" width="12.5703125" customWidth="1"/>
    <col min="14854" max="14854" width="13" customWidth="1"/>
    <col min="14855" max="14855" width="12.28515625" customWidth="1"/>
    <col min="14856" max="14856" width="12.140625" customWidth="1"/>
    <col min="14857" max="14857" width="14.140625" customWidth="1"/>
    <col min="14858" max="14858" width="12.5703125" customWidth="1"/>
    <col min="14859" max="14859" width="12.140625" customWidth="1"/>
    <col min="14860" max="14862" width="16.5703125" customWidth="1"/>
    <col min="14863" max="14863" width="15.42578125" customWidth="1"/>
    <col min="14864" max="14864" width="13.42578125" customWidth="1"/>
    <col min="15104" max="15104" width="22.42578125" customWidth="1"/>
    <col min="15105" max="15105" width="30.140625" customWidth="1"/>
    <col min="15106" max="15106" width="27.5703125" customWidth="1"/>
    <col min="15107" max="15107" width="24.5703125" customWidth="1"/>
    <col min="15108" max="15108" width="13.140625" customWidth="1"/>
    <col min="15109" max="15109" width="12.5703125" customWidth="1"/>
    <col min="15110" max="15110" width="13" customWidth="1"/>
    <col min="15111" max="15111" width="12.28515625" customWidth="1"/>
    <col min="15112" max="15112" width="12.140625" customWidth="1"/>
    <col min="15113" max="15113" width="14.140625" customWidth="1"/>
    <col min="15114" max="15114" width="12.5703125" customWidth="1"/>
    <col min="15115" max="15115" width="12.140625" customWidth="1"/>
    <col min="15116" max="15118" width="16.5703125" customWidth="1"/>
    <col min="15119" max="15119" width="15.42578125" customWidth="1"/>
    <col min="15120" max="15120" width="13.42578125" customWidth="1"/>
    <col min="15360" max="15360" width="22.42578125" customWidth="1"/>
    <col min="15361" max="15361" width="30.140625" customWidth="1"/>
    <col min="15362" max="15362" width="27.5703125" customWidth="1"/>
    <col min="15363" max="15363" width="24.5703125" customWidth="1"/>
    <col min="15364" max="15364" width="13.140625" customWidth="1"/>
    <col min="15365" max="15365" width="12.5703125" customWidth="1"/>
    <col min="15366" max="15366" width="13" customWidth="1"/>
    <col min="15367" max="15367" width="12.28515625" customWidth="1"/>
    <col min="15368" max="15368" width="12.140625" customWidth="1"/>
    <col min="15369" max="15369" width="14.140625" customWidth="1"/>
    <col min="15370" max="15370" width="12.5703125" customWidth="1"/>
    <col min="15371" max="15371" width="12.140625" customWidth="1"/>
    <col min="15372" max="15374" width="16.5703125" customWidth="1"/>
    <col min="15375" max="15375" width="15.42578125" customWidth="1"/>
    <col min="15376" max="15376" width="13.42578125" customWidth="1"/>
    <col min="15616" max="15616" width="22.42578125" customWidth="1"/>
    <col min="15617" max="15617" width="30.140625" customWidth="1"/>
    <col min="15618" max="15618" width="27.5703125" customWidth="1"/>
    <col min="15619" max="15619" width="24.5703125" customWidth="1"/>
    <col min="15620" max="15620" width="13.140625" customWidth="1"/>
    <col min="15621" max="15621" width="12.5703125" customWidth="1"/>
    <col min="15622" max="15622" width="13" customWidth="1"/>
    <col min="15623" max="15623" width="12.28515625" customWidth="1"/>
    <col min="15624" max="15624" width="12.140625" customWidth="1"/>
    <col min="15625" max="15625" width="14.140625" customWidth="1"/>
    <col min="15626" max="15626" width="12.5703125" customWidth="1"/>
    <col min="15627" max="15627" width="12.140625" customWidth="1"/>
    <col min="15628" max="15630" width="16.5703125" customWidth="1"/>
    <col min="15631" max="15631" width="15.42578125" customWidth="1"/>
    <col min="15632" max="15632" width="13.42578125" customWidth="1"/>
    <col min="15872" max="15872" width="22.42578125" customWidth="1"/>
    <col min="15873" max="15873" width="30.140625" customWidth="1"/>
    <col min="15874" max="15874" width="27.5703125" customWidth="1"/>
    <col min="15875" max="15875" width="24.5703125" customWidth="1"/>
    <col min="15876" max="15876" width="13.140625" customWidth="1"/>
    <col min="15877" max="15877" width="12.5703125" customWidth="1"/>
    <col min="15878" max="15878" width="13" customWidth="1"/>
    <col min="15879" max="15879" width="12.28515625" customWidth="1"/>
    <col min="15880" max="15880" width="12.140625" customWidth="1"/>
    <col min="15881" max="15881" width="14.140625" customWidth="1"/>
    <col min="15882" max="15882" width="12.5703125" customWidth="1"/>
    <col min="15883" max="15883" width="12.140625" customWidth="1"/>
    <col min="15884" max="15886" width="16.5703125" customWidth="1"/>
    <col min="15887" max="15887" width="15.42578125" customWidth="1"/>
    <col min="15888" max="15888" width="13.42578125" customWidth="1"/>
    <col min="16128" max="16128" width="22.42578125" customWidth="1"/>
    <col min="16129" max="16129" width="30.140625" customWidth="1"/>
    <col min="16130" max="16130" width="27.5703125" customWidth="1"/>
    <col min="16131" max="16131" width="24.5703125" customWidth="1"/>
    <col min="16132" max="16132" width="13.140625" customWidth="1"/>
    <col min="16133" max="16133" width="12.5703125" customWidth="1"/>
    <col min="16134" max="16134" width="13" customWidth="1"/>
    <col min="16135" max="16135" width="12.28515625" customWidth="1"/>
    <col min="16136" max="16136" width="12.140625" customWidth="1"/>
    <col min="16137" max="16137" width="14.140625" customWidth="1"/>
    <col min="16138" max="16138" width="12.5703125" customWidth="1"/>
    <col min="16139" max="16139" width="12.140625" customWidth="1"/>
    <col min="16140" max="16142" width="16.5703125" customWidth="1"/>
    <col min="16143" max="16143" width="15.42578125" customWidth="1"/>
    <col min="16144" max="16144" width="13.42578125" customWidth="1"/>
  </cols>
  <sheetData>
    <row r="1" spans="1:16" s="4" customFormat="1" ht="15.75" x14ac:dyDescent="0.25">
      <c r="A1" s="1" t="s">
        <v>0</v>
      </c>
      <c r="B1" s="2"/>
      <c r="C1" s="2"/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</row>
    <row r="2" spans="1:16" s="8" customFormat="1" ht="48" customHeight="1" x14ac:dyDescent="0.25">
      <c r="A2" s="5" t="s">
        <v>14</v>
      </c>
      <c r="B2" s="5"/>
      <c r="C2" s="5"/>
      <c r="D2" s="6">
        <f>'[1]2020'!D51</f>
        <v>3403064.92</v>
      </c>
      <c r="E2" s="6">
        <f>'[1]2020'!E51</f>
        <v>4000</v>
      </c>
      <c r="F2" s="6">
        <f>'[1]2020'!F51</f>
        <v>690950</v>
      </c>
      <c r="G2" s="6">
        <f>'[1]2020'!G51</f>
        <v>402800</v>
      </c>
      <c r="H2" s="6">
        <f>'[1]2020'!H51</f>
        <v>340170</v>
      </c>
      <c r="I2" s="6">
        <f>'[1]2020'!I51</f>
        <v>111993.32</v>
      </c>
      <c r="J2" s="6">
        <f>'[1]2020'!J51</f>
        <v>336020</v>
      </c>
      <c r="K2" s="6">
        <f>'[1]2020'!K51</f>
        <v>322790.11</v>
      </c>
      <c r="L2" s="6">
        <f>'[1]2020'!L51</f>
        <v>20984.400000000001</v>
      </c>
      <c r="M2" s="6">
        <f>'[1]2020'!M51</f>
        <v>329559.61999999994</v>
      </c>
      <c r="N2" s="6">
        <f>'[1]2020'!N51</f>
        <v>1822306.4</v>
      </c>
      <c r="O2" s="6">
        <f>'[1]2020'!O51</f>
        <v>2903321.41</v>
      </c>
      <c r="P2" s="7">
        <f>D2+E2+F2+G2+H2+I2+J2+K2+L2+M2+N2+O2</f>
        <v>10687960.180000002</v>
      </c>
    </row>
    <row r="3" spans="1:16" s="8" customFormat="1" ht="48" customHeight="1" x14ac:dyDescent="0.25">
      <c r="A3" s="5" t="s">
        <v>15</v>
      </c>
      <c r="B3" s="5"/>
      <c r="C3" s="5"/>
      <c r="D3" s="6">
        <f>'[1]2020'!D47</f>
        <v>824740</v>
      </c>
      <c r="E3" s="6">
        <f>'[1]2020'!E47</f>
        <v>1233819.5</v>
      </c>
      <c r="F3" s="6">
        <f>'[1]2020'!F47</f>
        <v>1385591.4</v>
      </c>
      <c r="G3" s="6">
        <f>'[1]2020'!G47</f>
        <v>1082152</v>
      </c>
      <c r="H3" s="6">
        <f>'[1]2020'!H47</f>
        <v>1550091.98</v>
      </c>
      <c r="I3" s="6">
        <f>'[1]2020'!I47</f>
        <v>316355.5</v>
      </c>
      <c r="J3" s="6">
        <f>'[1]2020'!J47</f>
        <v>935768</v>
      </c>
      <c r="K3" s="6">
        <f>'[1]2020'!K47</f>
        <v>394715</v>
      </c>
      <c r="L3" s="6">
        <f>'[1]2020'!L47</f>
        <v>349725</v>
      </c>
      <c r="M3" s="6">
        <f>'[1]2020'!M47</f>
        <v>432227.6</v>
      </c>
      <c r="N3" s="6">
        <f>'[1]2020'!N47</f>
        <v>1807205</v>
      </c>
      <c r="O3" s="6">
        <f>'[1]2020'!O47</f>
        <v>2951415.61</v>
      </c>
      <c r="P3" s="7">
        <f t="shared" ref="P3:P14" si="0">D3+E3+F3+G3+H3+I3+J3+K3+L3+M3+N3+O3</f>
        <v>13263806.59</v>
      </c>
    </row>
    <row r="4" spans="1:16" s="8" customFormat="1" ht="48" customHeight="1" x14ac:dyDescent="0.25">
      <c r="A4" s="5" t="s">
        <v>16</v>
      </c>
      <c r="B4" s="5"/>
      <c r="C4" s="5"/>
      <c r="D4" s="6">
        <f>D14</f>
        <v>341812.44</v>
      </c>
      <c r="E4" s="6">
        <f t="shared" ref="E4:O4" si="1">E14</f>
        <v>441673.34</v>
      </c>
      <c r="F4" s="6">
        <f t="shared" si="1"/>
        <v>497568.14999999997</v>
      </c>
      <c r="G4" s="6">
        <f t="shared" si="1"/>
        <v>347480.83</v>
      </c>
      <c r="H4" s="6">
        <f t="shared" si="1"/>
        <v>386245.61000000004</v>
      </c>
      <c r="I4" s="6">
        <f t="shared" si="1"/>
        <v>377826.47000000003</v>
      </c>
      <c r="J4" s="6">
        <f t="shared" si="1"/>
        <v>378691.5</v>
      </c>
      <c r="K4" s="6">
        <f t="shared" si="1"/>
        <v>642386.67999999993</v>
      </c>
      <c r="L4" s="6">
        <f t="shared" si="1"/>
        <v>340749.65</v>
      </c>
      <c r="M4" s="6">
        <f t="shared" si="1"/>
        <v>394217.32</v>
      </c>
      <c r="N4" s="6">
        <f t="shared" si="1"/>
        <v>500267.81999999995</v>
      </c>
      <c r="O4" s="6">
        <f t="shared" si="1"/>
        <v>585671.35</v>
      </c>
      <c r="P4" s="7">
        <f t="shared" si="0"/>
        <v>5234591.16</v>
      </c>
    </row>
    <row r="5" spans="1:16" s="11" customFormat="1" ht="48.75" customHeight="1" x14ac:dyDescent="0.25">
      <c r="A5" s="9" t="s">
        <v>17</v>
      </c>
      <c r="B5" s="9"/>
      <c r="C5" s="9"/>
      <c r="D5" s="10">
        <f>SUM(D6:D14)</f>
        <v>1166552.44</v>
      </c>
      <c r="E5" s="10">
        <f>SUM(E6:E14)</f>
        <v>1675492.84</v>
      </c>
      <c r="F5" s="10">
        <f>SUM(F6:F14)</f>
        <v>1883159.5499999998</v>
      </c>
      <c r="G5" s="10">
        <f>SUM(G6:G14)</f>
        <v>1429632.83</v>
      </c>
      <c r="H5" s="10">
        <f>SUM(H6:H14)</f>
        <v>1936337.59</v>
      </c>
      <c r="I5" s="10">
        <f>SUM(I6:I14)</f>
        <v>694181.97</v>
      </c>
      <c r="J5" s="10">
        <f>SUM(J6:J14)</f>
        <v>1314459.5</v>
      </c>
      <c r="K5" s="10">
        <f>SUM(K6:K14)</f>
        <v>1037101.6799999999</v>
      </c>
      <c r="L5" s="10">
        <f>SUM(L6:L14)</f>
        <v>690474.65</v>
      </c>
      <c r="M5" s="10">
        <f>SUM(M6:M14)</f>
        <v>826444.91999999993</v>
      </c>
      <c r="N5" s="10">
        <f>SUM(N6:N14)</f>
        <v>2307472.8199999998</v>
      </c>
      <c r="O5" s="10">
        <f>SUM(O6:O14)</f>
        <v>3537086.96</v>
      </c>
      <c r="P5" s="7">
        <f>D5+E5+F5+G5+H5+I5+J5+K5+L5+M5+N5+O5</f>
        <v>18498397.75</v>
      </c>
    </row>
    <row r="6" spans="1:16" ht="31.5" x14ac:dyDescent="0.25">
      <c r="A6" s="12" t="s">
        <v>18</v>
      </c>
      <c r="B6" s="12" t="s">
        <v>19</v>
      </c>
      <c r="C6" s="12" t="s">
        <v>20</v>
      </c>
      <c r="D6" s="13">
        <f>'[1]2020'!D38</f>
        <v>535000</v>
      </c>
      <c r="E6" s="13">
        <f>'[1]2020'!E38</f>
        <v>156300</v>
      </c>
      <c r="F6" s="13">
        <f>'[1]2020'!F38</f>
        <v>32038</v>
      </c>
      <c r="G6" s="13">
        <f>'[1]2020'!G38</f>
        <v>0</v>
      </c>
      <c r="H6" s="13">
        <f>'[1]2020'!H38</f>
        <v>0</v>
      </c>
      <c r="I6" s="13">
        <f>'[1]2020'!I38</f>
        <v>39000</v>
      </c>
      <c r="J6" s="13">
        <f>'[1]2020'!J38</f>
        <v>407193.59999999998</v>
      </c>
      <c r="K6" s="13">
        <f>'[1]2020'!K38</f>
        <v>0</v>
      </c>
      <c r="L6" s="13">
        <f>'[1]2020'!L38</f>
        <v>0</v>
      </c>
      <c r="M6" s="13">
        <f>'[1]2020'!M38</f>
        <v>27813.599999999999</v>
      </c>
      <c r="N6" s="13">
        <f>'[1]2020'!N38</f>
        <v>0</v>
      </c>
      <c r="O6" s="13">
        <f>'[1]2020'!O38</f>
        <v>239200</v>
      </c>
      <c r="P6" s="14">
        <f t="shared" si="0"/>
        <v>1436545.2000000002</v>
      </c>
    </row>
    <row r="7" spans="1:16" ht="17.25" customHeight="1" x14ac:dyDescent="0.25">
      <c r="A7" s="12"/>
      <c r="B7" s="12"/>
      <c r="C7" s="12" t="s">
        <v>21</v>
      </c>
      <c r="D7" s="13">
        <f>'[1]2020'!D42</f>
        <v>50000</v>
      </c>
      <c r="E7" s="13">
        <f>'[1]2020'!E42</f>
        <v>0</v>
      </c>
      <c r="F7" s="13">
        <f>'[1]2020'!F42</f>
        <v>0</v>
      </c>
      <c r="G7" s="13">
        <f>'[1]2020'!G42</f>
        <v>69000</v>
      </c>
      <c r="H7" s="13">
        <f>'[1]2020'!H42</f>
        <v>48000</v>
      </c>
      <c r="I7" s="13">
        <f>'[1]2020'!I42</f>
        <v>100000</v>
      </c>
      <c r="J7" s="13">
        <f>'[1]2020'!J42</f>
        <v>50000</v>
      </c>
      <c r="K7" s="13">
        <f>'[1]2020'!K42</f>
        <v>0</v>
      </c>
      <c r="L7" s="13">
        <f>'[1]2020'!L42</f>
        <v>0</v>
      </c>
      <c r="M7" s="13">
        <f>'[1]2020'!M42</f>
        <v>0</v>
      </c>
      <c r="N7" s="13">
        <f>'[1]2020'!N42</f>
        <v>0</v>
      </c>
      <c r="O7" s="13">
        <f>'[1]2020'!O42</f>
        <v>100000</v>
      </c>
      <c r="P7" s="14">
        <f t="shared" si="0"/>
        <v>417000</v>
      </c>
    </row>
    <row r="8" spans="1:16" ht="17.25" customHeight="1" x14ac:dyDescent="0.25">
      <c r="A8" s="12"/>
      <c r="B8" s="12"/>
      <c r="C8" s="12" t="s">
        <v>22</v>
      </c>
      <c r="D8" s="13">
        <f>'[1]2020'!D40</f>
        <v>0</v>
      </c>
      <c r="E8" s="13">
        <f>'[1]2020'!E40</f>
        <v>0</v>
      </c>
      <c r="F8" s="13">
        <f>'[1]2020'!F40</f>
        <v>49647</v>
      </c>
      <c r="G8" s="13">
        <f>'[1]2020'!G40</f>
        <v>8863</v>
      </c>
      <c r="H8" s="13">
        <f>'[1]2020'!H40</f>
        <v>591330.48</v>
      </c>
      <c r="I8" s="13">
        <f>'[1]2020'!I40</f>
        <v>9015.5</v>
      </c>
      <c r="J8" s="13">
        <f>'[1]2020'!J40</f>
        <v>18132</v>
      </c>
      <c r="K8" s="13">
        <f>'[1]2020'!K40</f>
        <v>5390</v>
      </c>
      <c r="L8" s="13">
        <f>'[1]2020'!L40</f>
        <v>0</v>
      </c>
      <c r="M8" s="13">
        <f>'[1]2020'!M40</f>
        <v>0</v>
      </c>
      <c r="N8" s="13">
        <f>'[1]2020'!N40</f>
        <v>0</v>
      </c>
      <c r="O8" s="13">
        <f>'[1]2020'!O40</f>
        <v>16134.4</v>
      </c>
      <c r="P8" s="14">
        <f t="shared" si="0"/>
        <v>698512.38</v>
      </c>
    </row>
    <row r="9" spans="1:16" ht="47.25" x14ac:dyDescent="0.25">
      <c r="A9" s="12"/>
      <c r="B9" s="12"/>
      <c r="C9" s="12" t="s">
        <v>23</v>
      </c>
      <c r="D9" s="13">
        <f>'[1]2020'!D39</f>
        <v>164740</v>
      </c>
      <c r="E9" s="13">
        <f>'[1]2020'!E39</f>
        <v>363360</v>
      </c>
      <c r="F9" s="13">
        <f>'[1]2020'!F39</f>
        <v>24250</v>
      </c>
      <c r="G9" s="13">
        <f>'[1]2020'!G39</f>
        <v>441990</v>
      </c>
      <c r="H9" s="13">
        <f>'[1]2020'!H39</f>
        <v>449680</v>
      </c>
      <c r="I9" s="13">
        <f>'[1]2020'!I39</f>
        <v>20700</v>
      </c>
      <c r="J9" s="13">
        <f>'[1]2020'!J39</f>
        <v>0</v>
      </c>
      <c r="K9" s="13">
        <f>'[1]2020'!K39</f>
        <v>0</v>
      </c>
      <c r="L9" s="13">
        <f>'[1]2020'!L39</f>
        <v>0</v>
      </c>
      <c r="M9" s="13">
        <f>'[1]2020'!M39</f>
        <v>0</v>
      </c>
      <c r="N9" s="13">
        <f>'[1]2020'!N39</f>
        <v>1690000</v>
      </c>
      <c r="O9" s="13">
        <f>'[1]2020'!O39</f>
        <v>158280</v>
      </c>
      <c r="P9" s="14">
        <f t="shared" si="0"/>
        <v>3313000</v>
      </c>
    </row>
    <row r="10" spans="1:16" ht="15.75" x14ac:dyDescent="0.25">
      <c r="A10" s="12"/>
      <c r="B10" s="12"/>
      <c r="C10" s="12" t="s">
        <v>24</v>
      </c>
      <c r="D10" s="13">
        <f>'[1]2020'!D36</f>
        <v>0</v>
      </c>
      <c r="E10" s="13">
        <f>'[1]2020'!E36</f>
        <v>444550</v>
      </c>
      <c r="F10" s="13">
        <f>'[1]2020'!F36</f>
        <v>582475</v>
      </c>
      <c r="G10" s="13">
        <f>'[1]2020'!G36</f>
        <v>0</v>
      </c>
      <c r="H10" s="13">
        <f>'[1]2020'!H36</f>
        <v>34186.5</v>
      </c>
      <c r="I10" s="13">
        <f>'[1]2020'!I36</f>
        <v>0</v>
      </c>
      <c r="J10" s="13">
        <f>'[1]2020'!J36</f>
        <v>0</v>
      </c>
      <c r="K10" s="13">
        <f>'[1]2020'!K36</f>
        <v>0</v>
      </c>
      <c r="L10" s="13">
        <f>'[1]2020'!L36</f>
        <v>260000</v>
      </c>
      <c r="M10" s="13">
        <f>'[1]2020'!M36</f>
        <v>0</v>
      </c>
      <c r="N10" s="13">
        <f>'[1]2020'!N36</f>
        <v>0</v>
      </c>
      <c r="O10" s="13">
        <f>'[1]2020'!O36</f>
        <v>379300</v>
      </c>
      <c r="P10" s="14">
        <f t="shared" si="0"/>
        <v>1700511.5</v>
      </c>
    </row>
    <row r="11" spans="1:16" ht="30.75" customHeight="1" x14ac:dyDescent="0.25">
      <c r="A11" s="12"/>
      <c r="B11" s="12"/>
      <c r="C11" s="12" t="s">
        <v>25</v>
      </c>
      <c r="D11" s="13">
        <f>'[1]2020'!D37+'[1]2020'!D41+'[1]2020'!D44+'[1]2020'!D45</f>
        <v>75000</v>
      </c>
      <c r="E11" s="13">
        <f>'[1]2020'!E37+'[1]2020'!E41+'[1]2020'!E44+'[1]2020'!E45</f>
        <v>269609.5</v>
      </c>
      <c r="F11" s="13">
        <f>'[1]2020'!F37+'[1]2020'!F41+'[1]2020'!F44+'[1]2020'!F45</f>
        <v>697181.4</v>
      </c>
      <c r="G11" s="13">
        <f>'[1]2020'!G37+'[1]2020'!G41+'[1]2020'!G44+'[1]2020'!G45</f>
        <v>562299</v>
      </c>
      <c r="H11" s="13">
        <f>'[1]2020'!H37+'[1]2020'!H41+'[1]2020'!H44+'[1]2020'!H45</f>
        <v>426895</v>
      </c>
      <c r="I11" s="13">
        <f>'[1]2020'!I37+'[1]2020'!I41+'[1]2020'!I44+'[1]2020'!I45</f>
        <v>147640</v>
      </c>
      <c r="J11" s="13">
        <f>'[1]2020'!J37+'[1]2020'!J41+'[1]2020'!J44+'[1]2020'!J45</f>
        <v>460442.4</v>
      </c>
      <c r="K11" s="13">
        <f>'[1]2020'!K37+'[1]2020'!K41+'[1]2020'!K44+'[1]2020'!K45</f>
        <v>389325</v>
      </c>
      <c r="L11" s="13">
        <f>'[1]2020'!L37+'[1]2020'!L41+'[1]2020'!L44+'[1]2020'!L45</f>
        <v>89725</v>
      </c>
      <c r="M11" s="13">
        <f>'[1]2020'!M37+'[1]2020'!M41+'[1]2020'!M44+'[1]2020'!M45</f>
        <v>404414</v>
      </c>
      <c r="N11" s="13">
        <f>'[1]2020'!N37+'[1]2020'!N41+'[1]2020'!N44+'[1]2020'!N45</f>
        <v>117205</v>
      </c>
      <c r="O11" s="13">
        <f>'[1]2020'!O37+'[1]2020'!O41+'[1]2020'!O44+'[1]2020'!O45</f>
        <v>2058501.21</v>
      </c>
      <c r="P11" s="14">
        <f t="shared" si="0"/>
        <v>5698237.5099999998</v>
      </c>
    </row>
    <row r="12" spans="1:16" ht="15.75" x14ac:dyDescent="0.25">
      <c r="A12" s="12"/>
      <c r="B12" s="12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>
        <f t="shared" si="0"/>
        <v>0</v>
      </c>
    </row>
    <row r="13" spans="1:16" ht="15.75" x14ac:dyDescent="0.25">
      <c r="A13" s="12"/>
      <c r="B13" s="12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>
        <f t="shared" si="0"/>
        <v>0</v>
      </c>
    </row>
    <row r="14" spans="1:16" ht="141.75" x14ac:dyDescent="0.25">
      <c r="A14" s="12"/>
      <c r="B14" s="12" t="s">
        <v>26</v>
      </c>
      <c r="C14" s="12"/>
      <c r="D14" s="13">
        <f>'[1]2020'!D49</f>
        <v>341812.44</v>
      </c>
      <c r="E14" s="13">
        <f>'[1]2020'!E49</f>
        <v>441673.34</v>
      </c>
      <c r="F14" s="13">
        <f>'[1]2020'!F49</f>
        <v>497568.14999999997</v>
      </c>
      <c r="G14" s="13">
        <f>'[1]2020'!G49</f>
        <v>347480.83</v>
      </c>
      <c r="H14" s="13">
        <f>'[1]2020'!H49</f>
        <v>386245.61000000004</v>
      </c>
      <c r="I14" s="13">
        <f>'[1]2020'!I49</f>
        <v>377826.47000000003</v>
      </c>
      <c r="J14" s="13">
        <f>'[1]2020'!J49</f>
        <v>378691.5</v>
      </c>
      <c r="K14" s="13">
        <f>'[1]2020'!K49</f>
        <v>642386.67999999993</v>
      </c>
      <c r="L14" s="13">
        <f>'[1]2020'!L49</f>
        <v>340749.65</v>
      </c>
      <c r="M14" s="13">
        <f>'[1]2020'!M49</f>
        <v>394217.32</v>
      </c>
      <c r="N14" s="13">
        <f>'[1]2020'!N49</f>
        <v>500267.81999999995</v>
      </c>
      <c r="O14" s="13">
        <f>'[1]2020'!O49</f>
        <v>585671.35</v>
      </c>
      <c r="P14" s="14">
        <f t="shared" si="0"/>
        <v>5234591.16</v>
      </c>
    </row>
    <row r="15" spans="1:16" ht="15.75" x14ac:dyDescent="0.25"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6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5.75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</sheetData>
  <pageMargins left="0.25" right="0.25" top="0.75" bottom="0.75" header="0.3" footer="0.3"/>
  <pageSetup paperSize="9" scale="5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за 2020год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405-2</dc:creator>
  <cp:lastModifiedBy>405-2</cp:lastModifiedBy>
  <dcterms:created xsi:type="dcterms:W3CDTF">2021-01-12T14:54:09Z</dcterms:created>
  <dcterms:modified xsi:type="dcterms:W3CDTF">2021-01-13T13:32:47Z</dcterms:modified>
</cp:coreProperties>
</file>